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lan8" sheetId="13" r:id="rId1"/>
    <sheet name="CTS" sheetId="15" r:id="rId2"/>
    <sheet name="HFSC" sheetId="14" r:id="rId3"/>
    <sheet name="Ensino aprendizagen" sheetId="20" r:id="rId4"/>
    <sheet name="Aprendizagem Significativa" sheetId="16" r:id="rId5"/>
    <sheet name="NdC" sheetId="17" r:id="rId6"/>
    <sheet name="EA" sheetId="18" r:id="rId7"/>
    <sheet name="Metodologia investigativa" sheetId="22" r:id="rId8"/>
    <sheet name="Estudo de caso" sheetId="21" r:id="rId9"/>
    <sheet name="Análise documental" sheetId="19" r:id="rId10"/>
  </sheets>
  <calcPr calcId="144525"/>
</workbook>
</file>

<file path=xl/calcChain.xml><?xml version="1.0" encoding="utf-8"?>
<calcChain xmlns="http://schemas.openxmlformats.org/spreadsheetml/2006/main">
  <c r="AG6" i="17" l="1"/>
  <c r="AF6" i="17"/>
  <c r="AE6" i="17"/>
  <c r="AD6" i="17"/>
  <c r="AC6" i="17"/>
  <c r="AB6" i="17"/>
  <c r="Z6" i="17"/>
  <c r="AA6" i="17"/>
  <c r="AH2" i="17"/>
  <c r="AH3" i="17"/>
  <c r="AH4" i="17"/>
  <c r="J3" i="19" l="1"/>
  <c r="J4" i="19" s="1"/>
  <c r="J5" i="19" s="1"/>
  <c r="J6" i="19" s="1"/>
  <c r="J7" i="19" s="1"/>
  <c r="J8" i="19" s="1"/>
  <c r="J9" i="19" s="1"/>
  <c r="J10" i="19" s="1"/>
  <c r="J11" i="19" s="1"/>
  <c r="J12" i="19" s="1"/>
  <c r="J3" i="17"/>
  <c r="J4" i="17" s="1"/>
  <c r="J5" i="17" s="1"/>
  <c r="J6" i="17" s="1"/>
  <c r="J7" i="17" s="1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3" i="20"/>
  <c r="J4" i="20" s="1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K3" i="16"/>
  <c r="K4" i="16" s="1"/>
  <c r="K5" i="16" s="1"/>
  <c r="K6" i="16" s="1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H3" i="15"/>
  <c r="H4" i="15"/>
  <c r="H5" i="15"/>
  <c r="H6" i="15" s="1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F5" i="13" l="1"/>
  <c r="F9" i="13"/>
  <c r="F8" i="13"/>
  <c r="F7" i="13"/>
  <c r="F6" i="13"/>
  <c r="F4" i="13"/>
  <c r="F3" i="13"/>
  <c r="F2" i="13"/>
  <c r="F1" i="13"/>
  <c r="F11" i="13" l="1"/>
  <c r="K3" i="14" l="1"/>
  <c r="K4" i="14" s="1"/>
  <c r="K5" i="14" s="1"/>
  <c r="K6" i="14" s="1"/>
  <c r="K7" i="14" s="1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</calcChain>
</file>

<file path=xl/sharedStrings.xml><?xml version="1.0" encoding="utf-8"?>
<sst xmlns="http://schemas.openxmlformats.org/spreadsheetml/2006/main" count="552" uniqueCount="233">
  <si>
    <t>Ano</t>
  </si>
  <si>
    <t>Mestrado Acadêmico</t>
  </si>
  <si>
    <t>Mestrado Profissional</t>
  </si>
  <si>
    <t>Doutorado</t>
  </si>
  <si>
    <t>D1</t>
  </si>
  <si>
    <t>D2</t>
  </si>
  <si>
    <t>D3</t>
  </si>
  <si>
    <t>D4</t>
  </si>
  <si>
    <t>Florianópolis</t>
  </si>
  <si>
    <t>Rio Grande do Sul</t>
  </si>
  <si>
    <t>Bauru</t>
  </si>
  <si>
    <t>Belo Horizonte</t>
  </si>
  <si>
    <t>Sul</t>
  </si>
  <si>
    <t>Sudeste</t>
  </si>
  <si>
    <t>D5</t>
  </si>
  <si>
    <t>Brasília</t>
  </si>
  <si>
    <t>Centro-oeste</t>
  </si>
  <si>
    <t>CTS</t>
  </si>
  <si>
    <t>NdC</t>
  </si>
  <si>
    <t>HFSC E CTS</t>
  </si>
  <si>
    <t>D6</t>
  </si>
  <si>
    <t>D7</t>
  </si>
  <si>
    <t>Cruzeiro do Sul</t>
  </si>
  <si>
    <t>Mato Grosso do Sul</t>
  </si>
  <si>
    <t>n/a análise de materiais</t>
  </si>
  <si>
    <t>Aprendizagem Significativa</t>
  </si>
  <si>
    <t>EM</t>
  </si>
  <si>
    <t>Salvador</t>
  </si>
  <si>
    <t>Nordeste</t>
  </si>
  <si>
    <t>n/a</t>
  </si>
  <si>
    <t>D8</t>
  </si>
  <si>
    <t>HFSC E EPISTEMOLOGIA</t>
  </si>
  <si>
    <t>D9</t>
  </si>
  <si>
    <t>Não</t>
  </si>
  <si>
    <t>D10</t>
  </si>
  <si>
    <t>Campina Grande</t>
  </si>
  <si>
    <t>HFC</t>
  </si>
  <si>
    <t>D11</t>
  </si>
  <si>
    <t>Recife</t>
  </si>
  <si>
    <t>T1</t>
  </si>
  <si>
    <t>Teoria sociocultural</t>
  </si>
  <si>
    <t>D12</t>
  </si>
  <si>
    <t>Porto Alegre</t>
  </si>
  <si>
    <t>Aprendizagem Significativa e socio-interacionismo</t>
  </si>
  <si>
    <t>D13</t>
  </si>
  <si>
    <t>Santa Maria</t>
  </si>
  <si>
    <t>D14</t>
  </si>
  <si>
    <t>D15</t>
  </si>
  <si>
    <t>Goiânia</t>
  </si>
  <si>
    <t>T2</t>
  </si>
  <si>
    <t>Maringá</t>
  </si>
  <si>
    <t>D16</t>
  </si>
  <si>
    <t>D17</t>
  </si>
  <si>
    <t>D18</t>
  </si>
  <si>
    <t>D19</t>
  </si>
  <si>
    <t>São Carlos</t>
  </si>
  <si>
    <t>Rio de Janeiro</t>
  </si>
  <si>
    <t>D20</t>
  </si>
  <si>
    <t>Ilhéus</t>
  </si>
  <si>
    <t>D21</t>
  </si>
  <si>
    <t>São Paulo</t>
  </si>
  <si>
    <t>Episódio histórico</t>
  </si>
  <si>
    <t>D22</t>
  </si>
  <si>
    <t>D23</t>
  </si>
  <si>
    <t>D24</t>
  </si>
  <si>
    <t>D25</t>
  </si>
  <si>
    <t>D26</t>
  </si>
  <si>
    <t>Ponta Grossa</t>
  </si>
  <si>
    <t>Niterói</t>
  </si>
  <si>
    <t>D27</t>
  </si>
  <si>
    <t>D28</t>
  </si>
  <si>
    <t>D29</t>
  </si>
  <si>
    <t>D30</t>
  </si>
  <si>
    <t>D31</t>
  </si>
  <si>
    <t>D32</t>
  </si>
  <si>
    <t>D33</t>
  </si>
  <si>
    <t>Jataí</t>
  </si>
  <si>
    <t>Educação Ambiental</t>
  </si>
  <si>
    <t>Pelotas</t>
  </si>
  <si>
    <t>Caruaru</t>
  </si>
  <si>
    <t>Passo Fundo</t>
  </si>
  <si>
    <t>T3</t>
  </si>
  <si>
    <t>D34</t>
  </si>
  <si>
    <t>D35</t>
  </si>
  <si>
    <t>D36</t>
  </si>
  <si>
    <t>Aprendizagem significativa</t>
  </si>
  <si>
    <t>Ensino e aprendizagem Webquest</t>
  </si>
  <si>
    <t>Garapuava</t>
  </si>
  <si>
    <t>Historiografia da Ciência</t>
  </si>
  <si>
    <t>São cristovam</t>
  </si>
  <si>
    <t>HFC e CTS</t>
  </si>
  <si>
    <t>Sim, a SEA e as concepções dos alunos sobre NdC</t>
  </si>
  <si>
    <t>Canoas</t>
  </si>
  <si>
    <t>T4</t>
  </si>
  <si>
    <t>nenhum</t>
  </si>
  <si>
    <t>Formação de professores</t>
  </si>
  <si>
    <t>HISTÓRIA</t>
  </si>
  <si>
    <t>RADIAÇÕES</t>
  </si>
  <si>
    <t>CATASTROFES</t>
  </si>
  <si>
    <t>SAÚDE, ALIMENTOS, ENERGIA NUCLEAR, CATASTROFES, HISTÓRIA, RADIAÇÕES</t>
  </si>
  <si>
    <t>HISTÓRIA, SAÚDE, AMBIENTE, ALIMENTOS, CATASTROFES, RADIAÇÕES</t>
  </si>
  <si>
    <t>RADIAÇOES, ENERGIA NUCLEAR, SAÚDE, CATASTROFES, AMBIENTAL</t>
  </si>
  <si>
    <t>HISTÓRIA, RADIAÇÕES, AMBIENTE</t>
  </si>
  <si>
    <t>HISTÓRIA, CATASTROFES, RADIAÇÕES</t>
  </si>
  <si>
    <t>SAÚDE;</t>
  </si>
  <si>
    <t>CATASTROFES, HISTÓRIA;</t>
  </si>
  <si>
    <t xml:space="preserve">CATASTROFES, ENERGIA NUCLEAR, ALIMENTOS, MEDICINA; </t>
  </si>
  <si>
    <t>CATASTROFES, RADIAÇÕES</t>
  </si>
  <si>
    <t>CATASTROFES, ENERGIA NUCLEAR, ALIMENTOS, SAUDE</t>
  </si>
  <si>
    <t>HFSC</t>
  </si>
  <si>
    <t>HFSC e Historiografia da Ciência</t>
  </si>
  <si>
    <t>NDC</t>
  </si>
  <si>
    <t>CATASTROFES, ENERGIA NUCLEAR, AMBIENTAL</t>
  </si>
  <si>
    <t>CATASTROFES, ENERGIA NUCLEAR, SAÚDE, ALIMENTOS</t>
  </si>
  <si>
    <t>Não, sequencia didática</t>
  </si>
  <si>
    <t>Não, análise de materiais</t>
  </si>
  <si>
    <t>CTS, aprendizagem significativa e HFSC</t>
  </si>
  <si>
    <t>HISTÓRIA, ENERGIA NUCLEAR</t>
  </si>
  <si>
    <t>HISTÓRIA, ENERGIA NUCLEAR, CATASTROFES, ALIMENTOS, SAÚDE, AMBIENTE</t>
  </si>
  <si>
    <t>ENERGIA NUCLEAR, CATASTROFES, AMBIENTE, HISTÓRIA, RADIAÇÕES, ALIMENTOS</t>
  </si>
  <si>
    <t>HISTÓRIA, CATASTROFES, SAÚDE, RADIAÇÕES</t>
  </si>
  <si>
    <t>CATASTROFES, ENERGIA NUCLEAR, SAÚDE, ALIMENTOS;</t>
  </si>
  <si>
    <t>CATASTROFES, HISTÓRIA; RADIAÇÕES, ENERGIA NUCLEAR, SAÚDE, ALIMENTOS, AMBIENTE</t>
  </si>
  <si>
    <t>HISTÓRIA, SAÚDE, AMBIENTE, ALIMENTOS, CATASTROFES, RADIAÇÕES, ENERGIA NUCLEAR</t>
  </si>
  <si>
    <t xml:space="preserve">ENERGIA NUCLEAR, AMBIENTE, CATASTROFES, </t>
  </si>
  <si>
    <t>RADIAÇÕES, CATASTROFES, AMBIENTE, HISTÓRIA, SAÚDE</t>
  </si>
  <si>
    <t>Sim, formação de professores discute as visões de Gíl Pérez (2001)</t>
  </si>
  <si>
    <t>Sim, sequencia didática episódio histórico, HFC e NdC</t>
  </si>
  <si>
    <t>Sim, sequencia didática problematização de elementos da NdC</t>
  </si>
  <si>
    <t>Não, pesquisa teórica</t>
  </si>
  <si>
    <t>EM, 2º ano</t>
  </si>
  <si>
    <t>HISTÓRIA, CATASTROFES, SAÚDE, ENERGIA NUCLEAR, RADIAÇÕES</t>
  </si>
  <si>
    <t>HFC, NdC e CTS</t>
  </si>
  <si>
    <t>EM Química</t>
  </si>
  <si>
    <t>EM, Química 2º ano</t>
  </si>
  <si>
    <t>EM, Física 3º ano</t>
  </si>
  <si>
    <t>EM Química 1º ano</t>
  </si>
  <si>
    <t>EM Química 2º ano</t>
  </si>
  <si>
    <t>EM Química e Física 3º ano</t>
  </si>
  <si>
    <t>EM Química 3º ano</t>
  </si>
  <si>
    <t>HISTÓRIA, RADIAÇÕES, ALIMENTOS, CATASTROFES</t>
  </si>
  <si>
    <t>EM Física 2º anoo</t>
  </si>
  <si>
    <t>EJA Física</t>
  </si>
  <si>
    <t>EM, 2º ano Oficina</t>
  </si>
  <si>
    <t>Não, estratégias didáticas</t>
  </si>
  <si>
    <t>EM, 2º ano Química</t>
  </si>
  <si>
    <t>Não, formação inicial de professores</t>
  </si>
  <si>
    <t xml:space="preserve">ENERGIA NUCLEAR, CATASTROFES, RADIAÇÕES, HISTÓRIA, </t>
  </si>
  <si>
    <t>PORTUGÊS E LINGUAGEM</t>
  </si>
  <si>
    <t>Ensino Superior, Física</t>
  </si>
  <si>
    <t xml:space="preserve">RADIAÇÕES, CATASTROFES, SAÚDE, ALIMENTOS, </t>
  </si>
  <si>
    <t>EM, Física</t>
  </si>
  <si>
    <t>Direcionado aos professores do EM</t>
  </si>
  <si>
    <t>Ensino Superior, Química licenciandos</t>
  </si>
  <si>
    <t>Aprendizagem significativa e NdC</t>
  </si>
  <si>
    <t>fudeu</t>
  </si>
  <si>
    <t>Educação ambiental e aprendizagem significativa</t>
  </si>
  <si>
    <t>EM, 3º ano, Física</t>
  </si>
  <si>
    <t>HISTÓRIA, ENERGIA NUCLEAR, CATASTROFES, AMBIENTE</t>
  </si>
  <si>
    <t>EM, 2º ano, Química</t>
  </si>
  <si>
    <t>Ensino Superior e formação de professores, Física</t>
  </si>
  <si>
    <t>EM, 2º ano, física</t>
  </si>
  <si>
    <t>EM, 3º ano Química e física</t>
  </si>
  <si>
    <t>n/a formação de professores, física</t>
  </si>
  <si>
    <t>EM, 2º ano, sabados</t>
  </si>
  <si>
    <t>EM, Química e Física (2 escolas, todo EM e 2º ano)</t>
  </si>
  <si>
    <t>EF, 9º ano, Ciências</t>
  </si>
  <si>
    <t>ENSINO E APRENDIZAGEM TFC</t>
  </si>
  <si>
    <t>ENSINO E APRENDIZAGEM, Formação de Professores</t>
  </si>
  <si>
    <t>Ensino Superior, Física, UFSM</t>
  </si>
  <si>
    <t>ENERGIA NUCLEAR, SAÚDE, RADIAÇÕES, HISTORIA</t>
  </si>
  <si>
    <t>Materiais didáticos para o EM, FÍSICA</t>
  </si>
  <si>
    <t>ENERGIA NUCLEAR, CATASTROFES, RADIAÇOES, SAÚDE, ALIMENTOS</t>
  </si>
  <si>
    <t>ENERGIA NUCLEAR, SAÚDE, RADIAÇÕES, HISTORIA, CATASTROFES</t>
  </si>
  <si>
    <t>APRENDIZAGEM Ferramentas culturais</t>
  </si>
  <si>
    <t>EM, 2º ANO, FÍSICA</t>
  </si>
  <si>
    <t>EM, 1º ano, Química</t>
  </si>
  <si>
    <t>Ensino Superior, Química, UFRP</t>
  </si>
  <si>
    <t>RADIAÇÕES, HISTÓRIA, ALIMENTOS, SAÚDE, ENERGIA NUCLEAR</t>
  </si>
  <si>
    <t>Metodologia investigativa, construtivismo EXPERIMENTAÇÃO</t>
  </si>
  <si>
    <t>Metodologia investigativa? 3 momentos pedagógicos</t>
  </si>
  <si>
    <t>EM, material didático para EM</t>
  </si>
  <si>
    <t>ENSINO E APRENDIZAGEM Transposição Didática</t>
  </si>
  <si>
    <t>EM, FÍSICA, 2 turmas de seg do trabalho</t>
  </si>
  <si>
    <t>HISTÓRIA, RADIAÇÕES, CATASTROFES, SAÚDE</t>
  </si>
  <si>
    <t>metodologia investigativa ou ensino aprendizagem Análise de Currículo</t>
  </si>
  <si>
    <t>Atividade lúdica Histórias em quadrinhos, estudo de caso</t>
  </si>
  <si>
    <t>Ensino e aprendizagem n/a estratégias didáticas tecnologia e Histórico-cul.</t>
  </si>
  <si>
    <t>EM, 3º ano, Química</t>
  </si>
  <si>
    <t>Educação para surdos, estudo de caso, Ensino e Aprendizagem</t>
  </si>
  <si>
    <t>Estudo de caso</t>
  </si>
  <si>
    <t>EM, Química, não descreveu o ano</t>
  </si>
  <si>
    <t>HISTÓRIA, ENERGIA NUCLEAR, CATASTROFES, RADIÇÕES, ALIMENTOS, SAÚDE</t>
  </si>
  <si>
    <t>EM, 2º ANO, Química</t>
  </si>
  <si>
    <t>Outros</t>
  </si>
  <si>
    <t>ENSINO APRENDIZAGEM</t>
  </si>
  <si>
    <t>METODOLOGIA INVESTIGATIVA</t>
  </si>
  <si>
    <t>n/a, análise de currículo</t>
  </si>
  <si>
    <t>SAÚDE, RADIAÇÕES</t>
  </si>
  <si>
    <t>RADIAÇÕES, HISTÓRIA</t>
  </si>
  <si>
    <t>ENERGIA NUCLEAR, HISTÓRIA, RADIAÇÕES, CATASTROFES, ALIMENTOS</t>
  </si>
  <si>
    <t>CTS, 12 trabalhos: 22%</t>
  </si>
  <si>
    <t>HFSC, 10 trabalhos: 19%</t>
  </si>
  <si>
    <t>ENSINO E APRENDIZAGEM, 9 trabalhos, 17%</t>
  </si>
  <si>
    <t>APRENDIZAGEM SIGNIFICATIVA, 7 trabalhos, 13%</t>
  </si>
  <si>
    <t>NDC, 6 trabalhos, 11%</t>
  </si>
  <si>
    <t>METODOLOGIA INVESTIGATIVA, 3 trabalhos 6%</t>
  </si>
  <si>
    <t>EDUCAÇÃO AMBIENTAL, 2 trabalhos, 4%</t>
  </si>
  <si>
    <t>OUTROS, 2 trabalhos, 4%</t>
  </si>
  <si>
    <t>Sequência didática</t>
  </si>
  <si>
    <t>Pesquisa teórica</t>
  </si>
  <si>
    <t>Relação escola comunidade</t>
  </si>
  <si>
    <t>100% Pesquisa teórica</t>
  </si>
  <si>
    <t>0% Sequência didática</t>
  </si>
  <si>
    <t>0% Formação de professores</t>
  </si>
  <si>
    <t>0% Pesquisa teórica</t>
  </si>
  <si>
    <t>100% Sequência didática</t>
  </si>
  <si>
    <t>ESTUDO DE CASO, 2 trabalhos, 4%</t>
  </si>
  <si>
    <t>n/a pesquisa teórica</t>
  </si>
  <si>
    <t>livro 1</t>
  </si>
  <si>
    <t>livro 2</t>
  </si>
  <si>
    <t>livro 3</t>
  </si>
  <si>
    <t>fortemente empirista-indutivista</t>
  </si>
  <si>
    <t>fortemente racionalista-dedutivista</t>
  </si>
  <si>
    <t>leve predomínio empirista-indutivista</t>
  </si>
  <si>
    <t>pefil 1 PRG</t>
  </si>
  <si>
    <t>perfil 2 PRG</t>
  </si>
  <si>
    <t>PERFIL 1 EX</t>
  </si>
  <si>
    <t>PERFIL 2 EX</t>
  </si>
  <si>
    <t>perfil 1 exp</t>
  </si>
  <si>
    <t>perfil 2 exp</t>
  </si>
  <si>
    <t>PERFIL 1 IC</t>
  </si>
  <si>
    <t>PERFIL 2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</si>
</sst>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Foco</a:t>
            </a:r>
            <a:r>
              <a:rPr lang="pt-BR" baseline="0"/>
              <a:t> Temático das T e D</a:t>
            </a:r>
            <a:endParaRPr lang="pt-BR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22% CTS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19% HFSC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17% ENSINO E APRENDIZAGEM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13% APRENDIZAGEM SIGNIFICATIVA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11% NDC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6% METODOLOGIA INVESTIGATIVA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4% ESTUDO DE CASO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4% EDUCAÇÃO AMBIENTAL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4% OUTROS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Plan8!$E$1:$E$9</c:f>
              <c:strCache>
                <c:ptCount val="9"/>
                <c:pt idx="0">
                  <c:v>CTS, 12 trabalhos: 22%</c:v>
                </c:pt>
                <c:pt idx="1">
                  <c:v>HFSC, 10 trabalhos: 19%</c:v>
                </c:pt>
                <c:pt idx="2">
                  <c:v>ENSINO E APRENDIZAGEM, 9 trabalhos, 17%</c:v>
                </c:pt>
                <c:pt idx="3">
                  <c:v>APRENDIZAGEM SIGNIFICATIVA, 7 trabalhos, 13%</c:v>
                </c:pt>
                <c:pt idx="4">
                  <c:v>NDC, 6 trabalhos, 11%</c:v>
                </c:pt>
                <c:pt idx="5">
                  <c:v>METODOLOGIA INVESTIGATIVA, 3 trabalhos 6%</c:v>
                </c:pt>
                <c:pt idx="6">
                  <c:v>ESTUDO DE CASO, 2 trabalhos, 4%</c:v>
                </c:pt>
                <c:pt idx="7">
                  <c:v>EDUCAÇÃO AMBIENTAL, 2 trabalhos, 4%</c:v>
                </c:pt>
                <c:pt idx="8">
                  <c:v>OUTROS, 2 trabalhos, 4%</c:v>
                </c:pt>
              </c:strCache>
            </c:strRef>
          </c:cat>
          <c:val>
            <c:numRef>
              <c:f>Plan8!$F$1:$F$9</c:f>
              <c:numCache>
                <c:formatCode>General</c:formatCode>
                <c:ptCount val="9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TD sobre</a:t>
            </a:r>
            <a:r>
              <a:rPr lang="pt-BR" baseline="0"/>
              <a:t> 'NDC' x Ano de defesa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NdC!$K$1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NdC!$J$2:$J$26</c:f>
              <c:numCache>
                <c:formatCode>General</c:formatCode>
                <c:ptCount val="2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NdC!$K$2:$K$17</c:f>
              <c:numCache>
                <c:formatCode>General</c:formatCode>
                <c:ptCount val="16"/>
                <c:pt idx="4">
                  <c:v>1</c:v>
                </c:pt>
                <c:pt idx="8">
                  <c:v>1</c:v>
                </c:pt>
                <c:pt idx="12">
                  <c:v>1</c:v>
                </c:pt>
                <c:pt idx="15">
                  <c:v>1</c:v>
                </c:pt>
              </c:numCache>
            </c:numRef>
          </c:val>
        </c:ser>
        <c:ser>
          <c:idx val="2"/>
          <c:order val="1"/>
          <c:tx>
            <c:strRef>
              <c:f>NdC!$L$1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NdC!$J$2:$J$26</c:f>
              <c:numCache>
                <c:formatCode>General</c:formatCode>
                <c:ptCount val="2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NdC!$L$2:$L$17</c:f>
              <c:numCache>
                <c:formatCode>General</c:formatCode>
                <c:ptCount val="16"/>
                <c:pt idx="8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2"/>
          <c:tx>
            <c:strRef>
              <c:f>NdC!$M$1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NdC!$J$2:$J$26</c:f>
              <c:numCache>
                <c:formatCode>General</c:formatCode>
                <c:ptCount val="2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NdC!$M$2:$M$17</c:f>
              <c:numCache>
                <c:formatCode>General</c:formatCode>
                <c:ptCount val="16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4347520"/>
        <c:axId val="114146048"/>
      </c:barChart>
      <c:catAx>
        <c:axId val="11434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146048"/>
        <c:crosses val="autoZero"/>
        <c:auto val="1"/>
        <c:lblAlgn val="ctr"/>
        <c:lblOffset val="100"/>
        <c:noMultiLvlLbl val="0"/>
      </c:catAx>
      <c:valAx>
        <c:axId val="114146048"/>
        <c:scaling>
          <c:orientation val="minMax"/>
          <c:max val="2"/>
        </c:scaling>
        <c:delete val="0"/>
        <c:axPos val="l"/>
        <c:majorGridlines/>
        <c:title>
          <c:layout/>
          <c:overlay val="0"/>
          <c:txPr>
            <a:bodyPr rot="-5400000" vert="horz"/>
            <a:lstStyle/>
            <a:p>
              <a:pPr>
                <a:defRPr/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4347520"/>
        <c:crosses val="autoZero"/>
        <c:crossBetween val="between"/>
        <c:majorUnit val="1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Foco temático 'NdC'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68% Sequência didática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16% Formação de professores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16% Pesquisa teórica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NdC!$P$2:$P$4</c:f>
              <c:strCache>
                <c:ptCount val="3"/>
                <c:pt idx="0">
                  <c:v>Sequência didática</c:v>
                </c:pt>
                <c:pt idx="1">
                  <c:v>Formação de professores</c:v>
                </c:pt>
                <c:pt idx="2">
                  <c:v>Pesquisa teórica</c:v>
                </c:pt>
              </c:strCache>
            </c:strRef>
          </c:cat>
          <c:val>
            <c:numRef>
              <c:f>NdC!$Q$2:$Q$4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TD sobre 'EA' x Ano de defesa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EA!$J$1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EA!$I$2:$I$13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EA!$J$2:$J$10</c:f>
              <c:numCache>
                <c:formatCode>General</c:formatCode>
                <c:ptCount val="9"/>
                <c:pt idx="7">
                  <c:v>1</c:v>
                </c:pt>
              </c:numCache>
            </c:numRef>
          </c:val>
        </c:ser>
        <c:ser>
          <c:idx val="2"/>
          <c:order val="1"/>
          <c:tx>
            <c:strRef>
              <c:f>EA!$K$1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EA!$I$2:$I$13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EA!$K$2:$K$10</c:f>
              <c:numCache>
                <c:formatCode>General</c:formatCode>
                <c:ptCount val="9"/>
                <c:pt idx="7">
                  <c:v>1</c:v>
                </c:pt>
              </c:numCache>
            </c:numRef>
          </c:val>
        </c:ser>
        <c:ser>
          <c:idx val="3"/>
          <c:order val="2"/>
          <c:tx>
            <c:strRef>
              <c:f>EA!$L$1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EA!$I$2:$I$13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EA!$L$2:$L$10</c:f>
              <c:numCache>
                <c:formatCode>General</c:formatCode>
                <c:ptCount val="9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4724864"/>
        <c:axId val="115501312"/>
      </c:barChart>
      <c:catAx>
        <c:axId val="1147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501312"/>
        <c:crosses val="autoZero"/>
        <c:auto val="1"/>
        <c:lblAlgn val="ctr"/>
        <c:lblOffset val="100"/>
        <c:noMultiLvlLbl val="0"/>
      </c:catAx>
      <c:valAx>
        <c:axId val="115501312"/>
        <c:scaling>
          <c:orientation val="minMax"/>
          <c:max val="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Nº de trabalhos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47248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Foco</a:t>
            </a:r>
            <a:r>
              <a:rPr lang="pt-BR" baseline="0"/>
              <a:t> temático 'EA'</a:t>
            </a:r>
            <a:endParaRPr lang="pt-B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50% Sequência didática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50% Formação de professores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EA!$O$2:$O$3</c:f>
              <c:strCache>
                <c:ptCount val="2"/>
                <c:pt idx="0">
                  <c:v>Sequência didática</c:v>
                </c:pt>
                <c:pt idx="1">
                  <c:v>Formação de professores</c:v>
                </c:pt>
              </c:strCache>
            </c:strRef>
          </c:cat>
          <c:val>
            <c:numRef>
              <c:f>EA!$P$2:$P$3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TD sobre 'metodologia</a:t>
            </a:r>
            <a:r>
              <a:rPr lang="pt-BR" baseline="0"/>
              <a:t> investigativa' x Ano de defesa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'Metodologia investigativa'!$K$2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8"/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'Metodologia investigativa'!$J$3:$J$16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'Metodologia investigativa'!$K$3:$K$11</c:f>
              <c:numCache>
                <c:formatCode>General</c:formatCode>
                <c:ptCount val="9"/>
              </c:numCache>
            </c:numRef>
          </c:val>
        </c:ser>
        <c:ser>
          <c:idx val="2"/>
          <c:order val="1"/>
          <c:tx>
            <c:strRef>
              <c:f>'Metodologia investigativa'!$L$2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'Metodologia investigativa'!$J$3:$J$16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'Metodologia investigativa'!$L$3:$L$11</c:f>
              <c:numCache>
                <c:formatCode>General</c:formatCode>
                <c:ptCount val="9"/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3"/>
          <c:order val="2"/>
          <c:tx>
            <c:strRef>
              <c:f>'Metodologia investigativa'!$M$2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'Metodologia investigativa'!$J$3:$J$16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'Metodologia investigativa'!$M$3:$M$11</c:f>
              <c:numCache>
                <c:formatCode>General</c:formatCode>
                <c:ptCount val="9"/>
                <c:pt idx="5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14728448"/>
        <c:axId val="115770496"/>
      </c:barChart>
      <c:catAx>
        <c:axId val="11472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770496"/>
        <c:crosses val="autoZero"/>
        <c:auto val="1"/>
        <c:lblAlgn val="ctr"/>
        <c:lblOffset val="100"/>
        <c:noMultiLvlLbl val="0"/>
      </c:catAx>
      <c:valAx>
        <c:axId val="1157704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trabalhos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728448"/>
        <c:crosses val="autoZero"/>
        <c:crossBetween val="between"/>
        <c:majorUnit val="0.5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baseline="0"/>
              <a:t>'Metodologia investigativa'</a:t>
            </a:r>
            <a:endParaRPr lang="pt-B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'Metodologia investigativa'!$P$1:$P$3</c:f>
              <c:strCache>
                <c:ptCount val="3"/>
                <c:pt idx="0">
                  <c:v>100% Pesquisa teórica</c:v>
                </c:pt>
                <c:pt idx="1">
                  <c:v>0% Sequência didática</c:v>
                </c:pt>
                <c:pt idx="2">
                  <c:v>0% Formação de professores</c:v>
                </c:pt>
              </c:strCache>
            </c:strRef>
          </c:cat>
          <c:val>
            <c:numRef>
              <c:f>'Metodologia investigativa'!$Q$1:$Q$3</c:f>
              <c:numCache>
                <c:formatCode>General</c:formatCode>
                <c:ptCount val="3"/>
                <c:pt idx="0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TD</a:t>
            </a:r>
            <a:r>
              <a:rPr lang="pt-BR" baseline="0"/>
              <a:t> sobre 'estudo de caso' x Ano de defesa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'Estudo de caso'!$K$1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'Estudo de caso'!$J$2:$J$13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'Estudo de caso'!$K$2:$K$10</c:f>
              <c:numCache>
                <c:formatCode>General</c:formatCode>
                <c:ptCount val="9"/>
                <c:pt idx="5">
                  <c:v>1</c:v>
                </c:pt>
                <c:pt idx="7">
                  <c:v>1</c:v>
                </c:pt>
              </c:numCache>
            </c:numRef>
          </c:val>
        </c:ser>
        <c:ser>
          <c:idx val="2"/>
          <c:order val="1"/>
          <c:tx>
            <c:strRef>
              <c:f>'Estudo de caso'!$L$1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'Estudo de caso'!$J$2:$J$13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'Estudo de caso'!$L$2:$L$10</c:f>
              <c:numCache>
                <c:formatCode>General</c:formatCode>
                <c:ptCount val="9"/>
              </c:numCache>
            </c:numRef>
          </c:val>
        </c:ser>
        <c:ser>
          <c:idx val="3"/>
          <c:order val="2"/>
          <c:tx>
            <c:strRef>
              <c:f>'Estudo de caso'!$M$1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'Estudo de caso'!$J$2:$J$13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'Estudo de caso'!$M$2:$M$10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4871808"/>
        <c:axId val="115773952"/>
      </c:barChart>
      <c:catAx>
        <c:axId val="1148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773952"/>
        <c:crosses val="autoZero"/>
        <c:auto val="1"/>
        <c:lblAlgn val="ctr"/>
        <c:lblOffset val="100"/>
        <c:noMultiLvlLbl val="0"/>
      </c:catAx>
      <c:valAx>
        <c:axId val="11577395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Nº de trabalhos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871808"/>
        <c:crosses val="autoZero"/>
        <c:crossBetween val="between"/>
        <c:majorUnit val="0.5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'estudo de caso'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'Estudo de caso'!$P$1:$P$3</c:f>
              <c:strCache>
                <c:ptCount val="3"/>
                <c:pt idx="0">
                  <c:v>100% Sequência didática</c:v>
                </c:pt>
                <c:pt idx="1">
                  <c:v>0% Pesquisa teórica</c:v>
                </c:pt>
                <c:pt idx="2">
                  <c:v>0% Formação de professores</c:v>
                </c:pt>
              </c:strCache>
            </c:strRef>
          </c:cat>
          <c:val>
            <c:numRef>
              <c:f>'Estudo de caso'!$Q$1:$Q$3</c:f>
              <c:numCache>
                <c:formatCode>0%</c:formatCode>
                <c:ptCount val="3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TD sobre 'outros' x Ano de defesa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'Análise documental'!$K$1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'Análise documental'!$J$2:$J$12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'Análise documental'!$K$2:$K$12</c:f>
              <c:numCache>
                <c:formatCode>General</c:formatCode>
                <c:ptCount val="11"/>
                <c:pt idx="5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1"/>
          <c:tx>
            <c:strRef>
              <c:f>'Análise documental'!$L$1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'Análise documental'!$J$2:$J$12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'Análise documental'!$L$2:$L$12</c:f>
              <c:numCache>
                <c:formatCode>General</c:formatCode>
                <c:ptCount val="11"/>
              </c:numCache>
            </c:numRef>
          </c:val>
        </c:ser>
        <c:ser>
          <c:idx val="3"/>
          <c:order val="2"/>
          <c:tx>
            <c:strRef>
              <c:f>'Análise documental'!$M$1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'Análise documental'!$J$2:$J$12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'Análise documental'!$M$2:$M$12</c:f>
              <c:numCache>
                <c:formatCode>General</c:formatCode>
                <c:ptCount val="1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4870272"/>
        <c:axId val="116842496"/>
      </c:barChart>
      <c:catAx>
        <c:axId val="11487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6842496"/>
        <c:crosses val="autoZero"/>
        <c:auto val="1"/>
        <c:lblAlgn val="ctr"/>
        <c:lblOffset val="100"/>
        <c:noMultiLvlLbl val="0"/>
      </c:catAx>
      <c:valAx>
        <c:axId val="11684249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trabalhos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4870272"/>
        <c:crosses val="autoZero"/>
        <c:crossBetween val="between"/>
        <c:majorUnit val="0.5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 foco temático 'outros'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'Análise documental'!$O$1:$O$3</c:f>
              <c:strCache>
                <c:ptCount val="3"/>
                <c:pt idx="0">
                  <c:v>100% Pesquisa teórica</c:v>
                </c:pt>
                <c:pt idx="1">
                  <c:v>0% Sequência didática</c:v>
                </c:pt>
                <c:pt idx="2">
                  <c:v>0% Formação de professores</c:v>
                </c:pt>
              </c:strCache>
            </c:strRef>
          </c:cat>
          <c:val>
            <c:numRef>
              <c:f>'Análise documental'!$P$1:$P$3</c:f>
              <c:numCache>
                <c:formatCode>General</c:formatCode>
                <c:ptCount val="3"/>
                <c:pt idx="0" formatCode="0%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TD</a:t>
            </a:r>
            <a:r>
              <a:rPr lang="en-US" baseline="0"/>
              <a:t> sobre 'CTS' x Ano de defesa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CTS!$I$1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CTS!$H$2:$H$17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CTS!$I$2:$I$17</c:f>
              <c:numCache>
                <c:formatCode>General</c:formatCode>
                <c:ptCount val="16"/>
                <c:pt idx="0">
                  <c:v>1</c:v>
                </c:pt>
                <c:pt idx="4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ser>
          <c:idx val="2"/>
          <c:order val="1"/>
          <c:tx>
            <c:strRef>
              <c:f>CTS!$J$1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CTS!$H$2:$H$17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CTS!$J$2:$J$17</c:f>
              <c:numCache>
                <c:formatCode>General</c:formatCode>
                <c:ptCount val="16"/>
                <c:pt idx="6">
                  <c:v>1</c:v>
                </c:pt>
                <c:pt idx="7">
                  <c:v>1</c:v>
                </c:pt>
                <c:pt idx="11">
                  <c:v>1</c:v>
                </c:pt>
                <c:pt idx="13">
                  <c:v>3</c:v>
                </c:pt>
                <c:pt idx="15">
                  <c:v>1</c:v>
                </c:pt>
              </c:numCache>
            </c:numRef>
          </c:val>
        </c:ser>
        <c:ser>
          <c:idx val="3"/>
          <c:order val="2"/>
          <c:tx>
            <c:strRef>
              <c:f>CTS!$K$1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CTS!$H$2:$H$17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CTS!$K$2:$K$17</c:f>
              <c:numCache>
                <c:formatCode>General</c:formatCode>
                <c:ptCount val="16"/>
                <c:pt idx="10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3514496"/>
        <c:axId val="114139136"/>
      </c:barChart>
      <c:catAx>
        <c:axId val="11351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139136"/>
        <c:crosses val="autoZero"/>
        <c:auto val="1"/>
        <c:lblAlgn val="ctr"/>
        <c:lblOffset val="100"/>
        <c:noMultiLvlLbl val="0"/>
      </c:catAx>
      <c:valAx>
        <c:axId val="114139136"/>
        <c:scaling>
          <c:orientation val="minMax"/>
          <c:max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Nº de trabalhos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3514496"/>
        <c:crosses val="autoZero"/>
        <c:crossBetween val="between"/>
        <c:majorUnit val="1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Foco</a:t>
            </a:r>
            <a:r>
              <a:rPr lang="pt-BR" baseline="0"/>
              <a:t> temático 'CTS'</a:t>
            </a:r>
            <a:endParaRPr lang="pt-BR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92 % sequência didática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8% pesquisa teórica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CTS!$M$1:$M$2</c:f>
              <c:strCache>
                <c:ptCount val="2"/>
                <c:pt idx="0">
                  <c:v>Sequência didática</c:v>
                </c:pt>
                <c:pt idx="1">
                  <c:v>Pesquisa teórica</c:v>
                </c:pt>
              </c:strCache>
            </c:strRef>
          </c:cat>
          <c:val>
            <c:numRef>
              <c:f>CTS!$N$1:$N$2</c:f>
              <c:numCache>
                <c:formatCode>General</c:formatCode>
                <c:ptCount val="2"/>
                <c:pt idx="0">
                  <c:v>11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TD</a:t>
            </a:r>
            <a:r>
              <a:rPr lang="pt-BR" baseline="0"/>
              <a:t> sobre HFSC x Ano de defesa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mestrado acadêmico</c:v>
          </c:tx>
          <c:invertIfNegative val="0"/>
          <c:cat>
            <c:numRef>
              <c:f>HFSC!$K$2:$K$17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HFSC!$L$2:$L$17</c:f>
              <c:numCache>
                <c:formatCode>General</c:formatCode>
                <c:ptCount val="16"/>
                <c:pt idx="8">
                  <c:v>1</c:v>
                </c:pt>
                <c:pt idx="12">
                  <c:v>2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v>mestrado profissional</c:v>
          </c:tx>
          <c:invertIfNegative val="0"/>
          <c:cat>
            <c:numRef>
              <c:f>HFSC!$K$2:$K$17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HFSC!$M$2:$M$17</c:f>
              <c:numCache>
                <c:formatCode>General</c:formatCode>
                <c:ptCount val="16"/>
                <c:pt idx="6">
                  <c:v>1</c:v>
                </c:pt>
                <c:pt idx="8">
                  <c:v>1</c:v>
                </c:pt>
                <c:pt idx="11">
                  <c:v>2</c:v>
                </c:pt>
                <c:pt idx="15">
                  <c:v>1</c:v>
                </c:pt>
              </c:numCache>
            </c:numRef>
          </c:val>
        </c:ser>
        <c:ser>
          <c:idx val="2"/>
          <c:order val="2"/>
          <c:tx>
            <c:v>doutorado</c:v>
          </c:tx>
          <c:invertIfNegative val="0"/>
          <c:cat>
            <c:numRef>
              <c:f>HFSC!$K$2:$K$17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HFSC!$N$2:$N$17</c:f>
              <c:numCache>
                <c:formatCode>General</c:formatCode>
                <c:ptCount val="16"/>
                <c:pt idx="10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3512448"/>
        <c:axId val="81146368"/>
      </c:barChart>
      <c:catAx>
        <c:axId val="11351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</a:t>
                </a:r>
                <a:r>
                  <a:rPr lang="pt-BR" baseline="0"/>
                  <a:t> de defesa</a:t>
                </a: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1146368"/>
        <c:crosses val="autoZero"/>
        <c:auto val="1"/>
        <c:lblAlgn val="ctr"/>
        <c:lblOffset val="100"/>
        <c:noMultiLvlLbl val="0"/>
      </c:catAx>
      <c:valAx>
        <c:axId val="8114636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</a:t>
                </a:r>
                <a:r>
                  <a:rPr lang="pt-BR" baseline="0"/>
                  <a:t> trabalhos</a:t>
                </a:r>
                <a:endParaRPr lang="pt-BR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13512448"/>
        <c:crosses val="autoZero"/>
        <c:crossBetween val="between"/>
        <c:majorUnit val="1"/>
        <c:minorUnit val="0.1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Foco temático 'HFSC'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70% Sequência didática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20% Formação</a:t>
                    </a:r>
                    <a:r>
                      <a:rPr lang="en-US" baseline="0"/>
                      <a:t> de professores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10% Pesquisa</a:t>
                    </a:r>
                    <a:r>
                      <a:rPr lang="en-US" baseline="0"/>
                      <a:t> teórica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HFSC!$Q$2:$Q$4</c:f>
              <c:strCache>
                <c:ptCount val="3"/>
                <c:pt idx="0">
                  <c:v>Sequência didática</c:v>
                </c:pt>
                <c:pt idx="1">
                  <c:v>Formação de professores</c:v>
                </c:pt>
                <c:pt idx="2">
                  <c:v>Pesquisa teórica</c:v>
                </c:pt>
              </c:strCache>
            </c:strRef>
          </c:cat>
          <c:val>
            <c:numRef>
              <c:f>HFSC!$R$2:$R$4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TD</a:t>
            </a:r>
            <a:r>
              <a:rPr lang="pt-BR" baseline="0"/>
              <a:t> sobre 'ensino aprendizagem' x Ano de defesa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'Ensino aprendizagen'!$K$1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'Ensino aprendizagen'!$J$2:$J$17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'Ensino aprendizagen'!$K$2:$K$17</c:f>
              <c:numCache>
                <c:formatCode>General</c:formatCode>
                <c:ptCount val="16"/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2">
                  <c:v>1</c:v>
                </c:pt>
                <c:pt idx="14">
                  <c:v>1</c:v>
                </c:pt>
              </c:numCache>
            </c:numRef>
          </c:val>
        </c:ser>
        <c:ser>
          <c:idx val="2"/>
          <c:order val="1"/>
          <c:tx>
            <c:strRef>
              <c:f>'Ensino aprendizagen'!$L$1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'Ensino aprendizagen'!$J$2:$J$17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'Ensino aprendizagen'!$L$2:$L$17</c:f>
              <c:numCache>
                <c:formatCode>General</c:formatCode>
                <c:ptCount val="16"/>
                <c:pt idx="11">
                  <c:v>1</c:v>
                </c:pt>
                <c:pt idx="14">
                  <c:v>2</c:v>
                </c:pt>
              </c:numCache>
            </c:numRef>
          </c:val>
        </c:ser>
        <c:ser>
          <c:idx val="3"/>
          <c:order val="2"/>
          <c:tx>
            <c:strRef>
              <c:f>'Ensino aprendizagen'!$M$1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'Ensino aprendizagen'!$J$2:$J$17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'Ensino aprendizagen'!$M$2:$M$17</c:f>
              <c:numCache>
                <c:formatCode>General</c:formatCode>
                <c:ptCount val="16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14726400"/>
        <c:axId val="115504768"/>
      </c:barChart>
      <c:catAx>
        <c:axId val="11472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5504768"/>
        <c:crosses val="autoZero"/>
        <c:auto val="1"/>
        <c:lblAlgn val="ctr"/>
        <c:lblOffset val="100"/>
        <c:noMultiLvlLbl val="0"/>
      </c:catAx>
      <c:valAx>
        <c:axId val="115504768"/>
        <c:scaling>
          <c:orientation val="minMax"/>
          <c:max val="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trabalhos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4726400"/>
        <c:crosses val="autoZero"/>
        <c:crossBetween val="between"/>
        <c:majorUnit val="1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Foco temático 'ensino aprendizagem'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78% Sequências didática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22% Formação de professores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'Ensino aprendizagen'!$P$1:$P$2</c:f>
              <c:strCache>
                <c:ptCount val="2"/>
                <c:pt idx="0">
                  <c:v>Sequência didática</c:v>
                </c:pt>
                <c:pt idx="1">
                  <c:v>Formação de professores</c:v>
                </c:pt>
              </c:strCache>
            </c:strRef>
          </c:cat>
          <c:val>
            <c:numRef>
              <c:f>'Ensino aprendizagen'!$Q$1:$Q$2</c:f>
              <c:numCache>
                <c:formatCode>General</c:formatCode>
                <c:ptCount val="2"/>
                <c:pt idx="0">
                  <c:v>7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TD sobre 'aprendizagem</a:t>
            </a:r>
            <a:r>
              <a:rPr lang="pt-BR" baseline="0"/>
              <a:t> significativa' x Ano de defesa</a:t>
            </a:r>
            <a:endParaRPr lang="pt-BR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'Aprendizagem Significativa'!$L$1</c:f>
              <c:strCache>
                <c:ptCount val="1"/>
                <c:pt idx="0">
                  <c:v>Mestrado Acadêmico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'Aprendizagem Significativa'!$K$2:$K$17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'Aprendizagem Significativa'!$L$2:$L$17</c:f>
              <c:numCache>
                <c:formatCode>General</c:formatCode>
                <c:ptCount val="16"/>
                <c:pt idx="14">
                  <c:v>1</c:v>
                </c:pt>
              </c:numCache>
            </c:numRef>
          </c:val>
        </c:ser>
        <c:ser>
          <c:idx val="2"/>
          <c:order val="1"/>
          <c:tx>
            <c:strRef>
              <c:f>'Aprendizagem Significativa'!$M$1</c:f>
              <c:strCache>
                <c:ptCount val="1"/>
                <c:pt idx="0">
                  <c:v>Mestrado Profissional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'Aprendizagem Significativa'!$K$2:$K$17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'Aprendizagem Significativa'!$M$2:$M$17</c:f>
              <c:numCache>
                <c:formatCode>General</c:formatCode>
                <c:ptCount val="16"/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3"/>
          <c:order val="2"/>
          <c:tx>
            <c:strRef>
              <c:f>'Aprendizagem Significativa'!$N$1</c:f>
              <c:strCache>
                <c:ptCount val="1"/>
                <c:pt idx="0">
                  <c:v>Doutorado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'Aprendizagem Significativa'!$K$2:$K$17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'Aprendizagem Significativa'!$N$2:$N$17</c:f>
              <c:numCache>
                <c:formatCode>General</c:formatCode>
                <c:ptCount val="16"/>
                <c:pt idx="9">
                  <c:v>1</c:v>
                </c:pt>
                <c:pt idx="15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113516032"/>
        <c:axId val="114142592"/>
      </c:barChart>
      <c:catAx>
        <c:axId val="11351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Ano de defesa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4142592"/>
        <c:crosses val="autoZero"/>
        <c:auto val="1"/>
        <c:lblAlgn val="ctr"/>
        <c:lblOffset val="100"/>
        <c:noMultiLvlLbl val="0"/>
      </c:catAx>
      <c:valAx>
        <c:axId val="114142592"/>
        <c:scaling>
          <c:orientation val="minMax"/>
          <c:max val="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trabalhos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3516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Foco</a:t>
            </a:r>
            <a:r>
              <a:rPr lang="pt-BR" baseline="0"/>
              <a:t> temático 'aprendizagem significativa'</a:t>
            </a:r>
            <a:endParaRPr lang="pt-B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57% Sequência didática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43% Formação de professores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'Aprendizagem Significativa'!$S$1:$S$2</c:f>
              <c:strCache>
                <c:ptCount val="2"/>
                <c:pt idx="0">
                  <c:v>Sequência didática</c:v>
                </c:pt>
                <c:pt idx="1">
                  <c:v>Formação de professores</c:v>
                </c:pt>
              </c:strCache>
            </c:strRef>
          </c:cat>
          <c:val>
            <c:numRef>
              <c:f>'Aprendizagem Significativa'!$T$1:$T$2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266695</xdr:colOff>
      <xdr:row>0</xdr:row>
      <xdr:rowOff>171449</xdr:rowOff>
    </xdr:from>
    <xdr:to>
      <xdr:col>19</xdr:col>
      <xdr:colOff>495300</xdr:colOff>
      <xdr:row>24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4124325</xdr:colOff>
      <xdr:row>5</xdr:row>
      <xdr:rowOff>185737</xdr:rowOff>
    </xdr:from>
    <xdr:to>
      <xdr:col>12</xdr:col>
      <xdr:colOff>542925</xdr:colOff>
      <xdr:row>19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5</xdr:row>
      <xdr:rowOff>71437</xdr:rowOff>
    </xdr:from>
    <xdr:to>
      <xdr:col>18</xdr:col>
      <xdr:colOff>590550</xdr:colOff>
      <xdr:row>19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3588807</xdr:colOff>
      <xdr:row>18</xdr:row>
      <xdr:rowOff>163510</xdr:rowOff>
    </xdr:from>
    <xdr:to>
      <xdr:col>10</xdr:col>
      <xdr:colOff>1206499</xdr:colOff>
      <xdr:row>32</xdr:row>
      <xdr:rowOff>74083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285751</xdr:colOff>
      <xdr:row>7</xdr:row>
      <xdr:rowOff>83608</xdr:rowOff>
    </xdr:from>
    <xdr:to>
      <xdr:col>17</xdr:col>
      <xdr:colOff>328083</xdr:colOff>
      <xdr:row>22</xdr:row>
      <xdr:rowOff>31749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2009776</xdr:colOff>
      <xdr:row>18</xdr:row>
      <xdr:rowOff>38101</xdr:rowOff>
    </xdr:from>
    <xdr:to>
      <xdr:col>13</xdr:col>
      <xdr:colOff>600076</xdr:colOff>
      <xdr:row>31</xdr:row>
      <xdr:rowOff>142875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266700</xdr:colOff>
      <xdr:row>5</xdr:row>
      <xdr:rowOff>185737</xdr:rowOff>
    </xdr:from>
    <xdr:to>
      <xdr:col>20</xdr:col>
      <xdr:colOff>533400</xdr:colOff>
      <xdr:row>20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400048</xdr:colOff>
      <xdr:row>18</xdr:row>
      <xdr:rowOff>14286</xdr:rowOff>
    </xdr:from>
    <xdr:to>
      <xdr:col>13</xdr:col>
      <xdr:colOff>523874</xdr:colOff>
      <xdr:row>32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923924</xdr:colOff>
      <xdr:row>5</xdr:row>
      <xdr:rowOff>185737</xdr:rowOff>
    </xdr:from>
    <xdr:to>
      <xdr:col>21</xdr:col>
      <xdr:colOff>447675</xdr:colOff>
      <xdr:row>21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1781175</xdr:colOff>
      <xdr:row>18</xdr:row>
      <xdr:rowOff>42862</xdr:rowOff>
    </xdr:from>
    <xdr:to>
      <xdr:col>13</xdr:col>
      <xdr:colOff>266700</xdr:colOff>
      <xdr:row>32</xdr:row>
      <xdr:rowOff>119062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6</xdr:row>
      <xdr:rowOff>52387</xdr:rowOff>
    </xdr:from>
    <xdr:to>
      <xdr:col>20</xdr:col>
      <xdr:colOff>514350</xdr:colOff>
      <xdr:row>20</xdr:row>
      <xdr:rowOff>128587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3886200</xdr:colOff>
      <xdr:row>17</xdr:row>
      <xdr:rowOff>175154</xdr:rowOff>
    </xdr:from>
    <xdr:to>
      <xdr:col>13</xdr:col>
      <xdr:colOff>391583</xdr:colOff>
      <xdr:row>30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148167</xdr:colOff>
      <xdr:row>7</xdr:row>
      <xdr:rowOff>20107</xdr:rowOff>
    </xdr:from>
    <xdr:to>
      <xdr:col>20</xdr:col>
      <xdr:colOff>592667</xdr:colOff>
      <xdr:row>23</xdr:row>
      <xdr:rowOff>158750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990600</xdr:colOff>
      <xdr:row>12</xdr:row>
      <xdr:rowOff>72495</xdr:rowOff>
    </xdr:from>
    <xdr:to>
      <xdr:col>12</xdr:col>
      <xdr:colOff>361950</xdr:colOff>
      <xdr:row>26</xdr:row>
      <xdr:rowOff>148695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457200</xdr:colOff>
      <xdr:row>5</xdr:row>
      <xdr:rowOff>128586</xdr:rowOff>
    </xdr:from>
    <xdr:to>
      <xdr:col>18</xdr:col>
      <xdr:colOff>328083</xdr:colOff>
      <xdr:row>21</xdr:row>
      <xdr:rowOff>158750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497417</xdr:colOff>
      <xdr:row>11</xdr:row>
      <xdr:rowOff>179916</xdr:rowOff>
    </xdr:from>
    <xdr:to>
      <xdr:col>14</xdr:col>
      <xdr:colOff>264584</xdr:colOff>
      <xdr:row>26</xdr:row>
      <xdr:rowOff>179917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476249</xdr:colOff>
      <xdr:row>10</xdr:row>
      <xdr:rowOff>170259</xdr:rowOff>
    </xdr:from>
    <xdr:to>
      <xdr:col>20</xdr:col>
      <xdr:colOff>273843</xdr:colOff>
      <xdr:row>25</xdr:row>
      <xdr:rowOff>55959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10</xdr:row>
      <xdr:rowOff>166687</xdr:rowOff>
    </xdr:from>
    <xdr:to>
      <xdr:col>13</xdr:col>
      <xdr:colOff>114300</xdr:colOff>
      <xdr:row>24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47625</xdr:colOff>
      <xdr:row>6</xdr:row>
      <xdr:rowOff>138112</xdr:rowOff>
    </xdr:from>
    <xdr:to>
      <xdr:col>19</xdr:col>
      <xdr:colOff>257175</xdr:colOff>
      <xdr:row>21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A31" sqref="A31"/>
    </sheetView>
  </sheetViews>
  <sheetFormatPr defaultRowHeight="15" x14ac:dyDescent="0.25"/>
  <cols>
    <col min="2" max="2" width="35.85546875" customWidth="1"/>
    <col min="5" max="5" width="29.140625" bestFit="1" customWidth="1"/>
  </cols>
  <sheetData>
    <row r="1" spans="1:6" x14ac:dyDescent="0.25">
      <c r="A1" t="s">
        <v>41</v>
      </c>
      <c r="B1" t="s">
        <v>25</v>
      </c>
      <c r="C1">
        <v>1</v>
      </c>
      <c r="E1" t="s">
        <v>201</v>
      </c>
      <c r="F1">
        <f>SUM(C8:C19)</f>
        <v>12</v>
      </c>
    </row>
    <row r="2" spans="1:6" x14ac:dyDescent="0.25">
      <c r="A2" t="s">
        <v>47</v>
      </c>
      <c r="B2" t="s">
        <v>85</v>
      </c>
      <c r="C2">
        <v>1</v>
      </c>
      <c r="E2" t="s">
        <v>202</v>
      </c>
      <c r="F2">
        <f>SUM(C33:C42)</f>
        <v>10</v>
      </c>
    </row>
    <row r="3" spans="1:6" x14ac:dyDescent="0.25">
      <c r="A3" t="s">
        <v>74</v>
      </c>
      <c r="B3" t="s">
        <v>25</v>
      </c>
      <c r="C3">
        <v>1</v>
      </c>
      <c r="E3" t="s">
        <v>203</v>
      </c>
      <c r="F3">
        <f>SUM(C22:C30)</f>
        <v>9</v>
      </c>
    </row>
    <row r="4" spans="1:6" x14ac:dyDescent="0.25">
      <c r="A4" t="s">
        <v>21</v>
      </c>
      <c r="B4" t="s">
        <v>25</v>
      </c>
      <c r="C4">
        <v>1</v>
      </c>
      <c r="E4" t="s">
        <v>204</v>
      </c>
      <c r="F4">
        <f>SUM(C1:C7)</f>
        <v>7</v>
      </c>
    </row>
    <row r="5" spans="1:6" x14ac:dyDescent="0.25">
      <c r="A5" t="s">
        <v>39</v>
      </c>
      <c r="B5" t="s">
        <v>25</v>
      </c>
      <c r="C5">
        <v>1</v>
      </c>
      <c r="E5" t="s">
        <v>205</v>
      </c>
      <c r="F5">
        <f>SUM(C46:C51)</f>
        <v>6</v>
      </c>
    </row>
    <row r="6" spans="1:6" x14ac:dyDescent="0.25">
      <c r="A6" t="s">
        <v>93</v>
      </c>
      <c r="B6" t="s">
        <v>85</v>
      </c>
      <c r="C6">
        <v>1</v>
      </c>
      <c r="E6" t="s">
        <v>206</v>
      </c>
      <c r="F6">
        <f>SUM(C43:C45)</f>
        <v>3</v>
      </c>
    </row>
    <row r="7" spans="1:6" x14ac:dyDescent="0.25">
      <c r="A7" t="s">
        <v>53</v>
      </c>
      <c r="B7" t="s">
        <v>85</v>
      </c>
      <c r="C7">
        <v>1</v>
      </c>
      <c r="E7" t="s">
        <v>217</v>
      </c>
      <c r="F7">
        <f>SUM(C31:C32)</f>
        <v>2</v>
      </c>
    </row>
    <row r="8" spans="1:6" x14ac:dyDescent="0.25">
      <c r="A8" t="s">
        <v>4</v>
      </c>
      <c r="B8" t="s">
        <v>17</v>
      </c>
      <c r="C8">
        <v>1</v>
      </c>
      <c r="E8" t="s">
        <v>207</v>
      </c>
      <c r="F8">
        <f>SUM(C20:C21)</f>
        <v>2</v>
      </c>
    </row>
    <row r="9" spans="1:6" x14ac:dyDescent="0.25">
      <c r="A9" t="s">
        <v>53</v>
      </c>
      <c r="B9" t="s">
        <v>17</v>
      </c>
      <c r="C9">
        <v>1</v>
      </c>
      <c r="E9" t="s">
        <v>208</v>
      </c>
      <c r="F9">
        <f>SUM(C52:C53)</f>
        <v>2</v>
      </c>
    </row>
    <row r="10" spans="1:6" x14ac:dyDescent="0.25">
      <c r="A10" t="s">
        <v>5</v>
      </c>
      <c r="B10" t="s">
        <v>17</v>
      </c>
      <c r="C10">
        <v>1</v>
      </c>
    </row>
    <row r="11" spans="1:6" x14ac:dyDescent="0.25">
      <c r="A11" t="s">
        <v>65</v>
      </c>
      <c r="B11" t="s">
        <v>17</v>
      </c>
      <c r="C11">
        <v>1</v>
      </c>
      <c r="F11">
        <f>SUM(F1:F9)</f>
        <v>53</v>
      </c>
    </row>
    <row r="12" spans="1:6" x14ac:dyDescent="0.25">
      <c r="A12" t="s">
        <v>66</v>
      </c>
      <c r="B12" t="s">
        <v>17</v>
      </c>
      <c r="C12">
        <v>1</v>
      </c>
    </row>
    <row r="13" spans="1:6" x14ac:dyDescent="0.25">
      <c r="A13" t="s">
        <v>69</v>
      </c>
      <c r="B13" t="s">
        <v>17</v>
      </c>
      <c r="C13">
        <v>1</v>
      </c>
    </row>
    <row r="14" spans="1:6" x14ac:dyDescent="0.25">
      <c r="A14" t="s">
        <v>70</v>
      </c>
      <c r="B14" t="s">
        <v>17</v>
      </c>
      <c r="C14">
        <v>1</v>
      </c>
    </row>
    <row r="15" spans="1:6" x14ac:dyDescent="0.25">
      <c r="A15" t="s">
        <v>82</v>
      </c>
      <c r="B15" t="s">
        <v>17</v>
      </c>
      <c r="C15">
        <v>1</v>
      </c>
    </row>
    <row r="16" spans="1:6" x14ac:dyDescent="0.25">
      <c r="A16" t="s">
        <v>84</v>
      </c>
      <c r="B16" t="s">
        <v>17</v>
      </c>
      <c r="C16">
        <v>1</v>
      </c>
    </row>
    <row r="17" spans="1:3" x14ac:dyDescent="0.25">
      <c r="A17" t="s">
        <v>14</v>
      </c>
      <c r="B17" t="s">
        <v>17</v>
      </c>
      <c r="C17">
        <v>1</v>
      </c>
    </row>
    <row r="18" spans="1:3" x14ac:dyDescent="0.25">
      <c r="A18" t="s">
        <v>20</v>
      </c>
      <c r="B18" t="s">
        <v>17</v>
      </c>
      <c r="C18">
        <v>1</v>
      </c>
    </row>
    <row r="19" spans="1:3" x14ac:dyDescent="0.25">
      <c r="A19" t="s">
        <v>49</v>
      </c>
      <c r="B19" t="s">
        <v>17</v>
      </c>
      <c r="C19">
        <v>1</v>
      </c>
    </row>
    <row r="20" spans="1:3" x14ac:dyDescent="0.25">
      <c r="A20" t="s">
        <v>71</v>
      </c>
      <c r="B20" t="s">
        <v>77</v>
      </c>
      <c r="C20">
        <v>1</v>
      </c>
    </row>
    <row r="21" spans="1:3" x14ac:dyDescent="0.25">
      <c r="A21" t="s">
        <v>74</v>
      </c>
      <c r="B21" t="s">
        <v>77</v>
      </c>
      <c r="C21">
        <v>1</v>
      </c>
    </row>
    <row r="22" spans="1:3" x14ac:dyDescent="0.25">
      <c r="A22" t="s">
        <v>37</v>
      </c>
      <c r="B22" t="s">
        <v>195</v>
      </c>
      <c r="C22">
        <v>1</v>
      </c>
    </row>
    <row r="23" spans="1:3" x14ac:dyDescent="0.25">
      <c r="A23" t="s">
        <v>44</v>
      </c>
      <c r="B23" t="s">
        <v>195</v>
      </c>
      <c r="C23">
        <v>1</v>
      </c>
    </row>
    <row r="24" spans="1:3" x14ac:dyDescent="0.25">
      <c r="A24" t="s">
        <v>51</v>
      </c>
      <c r="B24" t="s">
        <v>195</v>
      </c>
      <c r="C24">
        <v>1</v>
      </c>
    </row>
    <row r="25" spans="1:3" x14ac:dyDescent="0.25">
      <c r="A25" t="s">
        <v>52</v>
      </c>
      <c r="B25" t="s">
        <v>195</v>
      </c>
      <c r="C25">
        <v>1</v>
      </c>
    </row>
    <row r="26" spans="1:3" x14ac:dyDescent="0.25">
      <c r="A26" t="s">
        <v>54</v>
      </c>
      <c r="B26" t="s">
        <v>195</v>
      </c>
      <c r="C26">
        <v>1</v>
      </c>
    </row>
    <row r="27" spans="1:3" x14ac:dyDescent="0.25">
      <c r="A27" t="s">
        <v>59</v>
      </c>
      <c r="B27" t="s">
        <v>195</v>
      </c>
      <c r="C27">
        <v>1</v>
      </c>
    </row>
    <row r="28" spans="1:3" x14ac:dyDescent="0.25">
      <c r="A28" t="s">
        <v>72</v>
      </c>
      <c r="B28" t="s">
        <v>195</v>
      </c>
      <c r="C28">
        <v>1</v>
      </c>
    </row>
    <row r="29" spans="1:3" x14ac:dyDescent="0.25">
      <c r="A29" t="s">
        <v>73</v>
      </c>
      <c r="B29" t="s">
        <v>195</v>
      </c>
      <c r="C29">
        <v>1</v>
      </c>
    </row>
    <row r="30" spans="1:3" x14ac:dyDescent="0.25">
      <c r="A30" t="s">
        <v>75</v>
      </c>
      <c r="B30" t="s">
        <v>195</v>
      </c>
      <c r="C30">
        <v>1</v>
      </c>
    </row>
    <row r="31" spans="1:3" x14ac:dyDescent="0.25">
      <c r="A31" t="s">
        <v>64</v>
      </c>
      <c r="B31" t="s">
        <v>190</v>
      </c>
      <c r="C31">
        <v>1</v>
      </c>
    </row>
    <row r="32" spans="1:3" x14ac:dyDescent="0.25">
      <c r="A32" t="s">
        <v>73</v>
      </c>
      <c r="B32" t="s">
        <v>190</v>
      </c>
      <c r="C32">
        <v>1</v>
      </c>
    </row>
    <row r="33" spans="1:3" x14ac:dyDescent="0.25">
      <c r="A33" t="s">
        <v>34</v>
      </c>
      <c r="B33" t="s">
        <v>109</v>
      </c>
      <c r="C33">
        <v>1</v>
      </c>
    </row>
    <row r="34" spans="1:3" x14ac:dyDescent="0.25">
      <c r="A34" t="s">
        <v>53</v>
      </c>
      <c r="B34" t="s">
        <v>109</v>
      </c>
      <c r="C34">
        <v>1</v>
      </c>
    </row>
    <row r="35" spans="1:3" x14ac:dyDescent="0.25">
      <c r="A35" t="s">
        <v>57</v>
      </c>
      <c r="B35" t="s">
        <v>109</v>
      </c>
      <c r="C35">
        <v>1</v>
      </c>
    </row>
    <row r="36" spans="1:3" x14ac:dyDescent="0.25">
      <c r="A36" t="s">
        <v>62</v>
      </c>
      <c r="B36" t="s">
        <v>109</v>
      </c>
      <c r="C36">
        <v>1</v>
      </c>
    </row>
    <row r="37" spans="1:3" x14ac:dyDescent="0.25">
      <c r="A37" t="s">
        <v>63</v>
      </c>
      <c r="B37" t="s">
        <v>109</v>
      </c>
      <c r="C37">
        <v>1</v>
      </c>
    </row>
    <row r="38" spans="1:3" x14ac:dyDescent="0.25">
      <c r="A38" t="s">
        <v>84</v>
      </c>
      <c r="B38" t="s">
        <v>109</v>
      </c>
      <c r="C38">
        <v>1</v>
      </c>
    </row>
    <row r="39" spans="1:3" x14ac:dyDescent="0.25">
      <c r="A39" t="s">
        <v>14</v>
      </c>
      <c r="B39" t="s">
        <v>109</v>
      </c>
      <c r="C39">
        <v>1</v>
      </c>
    </row>
    <row r="40" spans="1:3" x14ac:dyDescent="0.25">
      <c r="A40" t="s">
        <v>30</v>
      </c>
      <c r="B40" t="s">
        <v>109</v>
      </c>
      <c r="C40">
        <v>1</v>
      </c>
    </row>
    <row r="41" spans="1:3" x14ac:dyDescent="0.25">
      <c r="A41" t="s">
        <v>49</v>
      </c>
      <c r="B41" t="s">
        <v>109</v>
      </c>
      <c r="C41">
        <v>1</v>
      </c>
    </row>
    <row r="42" spans="1:3" x14ac:dyDescent="0.25">
      <c r="A42" t="s">
        <v>83</v>
      </c>
      <c r="B42" t="s">
        <v>110</v>
      </c>
      <c r="C42">
        <v>1</v>
      </c>
    </row>
    <row r="43" spans="1:3" x14ac:dyDescent="0.25">
      <c r="A43" t="s">
        <v>46</v>
      </c>
      <c r="B43" t="s">
        <v>196</v>
      </c>
      <c r="C43">
        <v>1</v>
      </c>
    </row>
    <row r="44" spans="1:3" x14ac:dyDescent="0.25">
      <c r="A44" t="s">
        <v>54</v>
      </c>
      <c r="B44" t="s">
        <v>196</v>
      </c>
      <c r="C44">
        <v>1</v>
      </c>
    </row>
    <row r="45" spans="1:3" x14ac:dyDescent="0.25">
      <c r="A45" t="s">
        <v>81</v>
      </c>
      <c r="B45" t="s">
        <v>196</v>
      </c>
      <c r="C45">
        <v>1</v>
      </c>
    </row>
    <row r="46" spans="1:3" x14ac:dyDescent="0.25">
      <c r="A46" t="s">
        <v>34</v>
      </c>
      <c r="B46" t="s">
        <v>111</v>
      </c>
      <c r="C46">
        <v>1</v>
      </c>
    </row>
    <row r="47" spans="1:3" x14ac:dyDescent="0.25">
      <c r="A47" t="s">
        <v>62</v>
      </c>
      <c r="B47" t="s">
        <v>18</v>
      </c>
      <c r="C47">
        <v>1</v>
      </c>
    </row>
    <row r="48" spans="1:3" x14ac:dyDescent="0.25">
      <c r="A48" t="s">
        <v>6</v>
      </c>
      <c r="B48" t="s">
        <v>18</v>
      </c>
      <c r="C48">
        <v>1</v>
      </c>
    </row>
    <row r="49" spans="1:3" x14ac:dyDescent="0.25">
      <c r="A49" t="s">
        <v>84</v>
      </c>
      <c r="B49" t="s">
        <v>18</v>
      </c>
      <c r="C49">
        <v>1</v>
      </c>
    </row>
    <row r="50" spans="1:3" x14ac:dyDescent="0.25">
      <c r="A50" t="s">
        <v>30</v>
      </c>
      <c r="B50" t="s">
        <v>111</v>
      </c>
      <c r="C50">
        <v>1</v>
      </c>
    </row>
    <row r="51" spans="1:3" x14ac:dyDescent="0.25">
      <c r="A51" t="s">
        <v>57</v>
      </c>
      <c r="B51" t="s">
        <v>111</v>
      </c>
      <c r="C51">
        <v>1</v>
      </c>
    </row>
    <row r="52" spans="1:3" x14ac:dyDescent="0.25">
      <c r="A52" t="s">
        <v>7</v>
      </c>
      <c r="B52" t="s">
        <v>194</v>
      </c>
      <c r="C52">
        <v>1</v>
      </c>
    </row>
    <row r="53" spans="1:3" x14ac:dyDescent="0.25">
      <c r="A53" t="s">
        <v>32</v>
      </c>
      <c r="B53" t="s">
        <v>194</v>
      </c>
      <c r="C53">
        <v>1</v>
      </c>
    </row>
  </sheetData>
  <sortState ref="A1:B58">
    <sortCondition ref="B1"/>
  </sortState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O1" sqref="O1:P3"/>
    </sheetView>
  </sheetViews>
  <sheetFormatPr defaultRowHeight="15" x14ac:dyDescent="0.25"/>
  <cols>
    <col min="3" max="3" width="14.28515625" bestFit="1" customWidth="1"/>
    <col min="4" max="4" width="12.7109375" bestFit="1" customWidth="1"/>
    <col min="5" max="5" width="12.7109375" customWidth="1"/>
    <col min="6" max="6" width="69.85546875" bestFit="1" customWidth="1"/>
    <col min="7" max="7" width="66" bestFit="1" customWidth="1"/>
    <col min="8" max="8" width="7" customWidth="1"/>
    <col min="11" max="11" width="19.85546875" bestFit="1" customWidth="1"/>
    <col min="12" max="12" width="20.5703125" bestFit="1" customWidth="1"/>
    <col min="15" max="15" width="26.7109375" bestFit="1" customWidth="1"/>
  </cols>
  <sheetData>
    <row r="1" spans="1:16" x14ac:dyDescent="0.25">
      <c r="A1" t="s">
        <v>7</v>
      </c>
      <c r="B1">
        <v>2008</v>
      </c>
      <c r="C1" t="s">
        <v>27</v>
      </c>
      <c r="D1" t="s">
        <v>28</v>
      </c>
      <c r="E1" t="s">
        <v>29</v>
      </c>
      <c r="F1" t="s">
        <v>104</v>
      </c>
      <c r="G1" t="s">
        <v>29</v>
      </c>
      <c r="H1" t="s">
        <v>33</v>
      </c>
      <c r="J1" t="s">
        <v>0</v>
      </c>
      <c r="K1" t="s">
        <v>1</v>
      </c>
      <c r="L1" t="s">
        <v>2</v>
      </c>
      <c r="M1" t="s">
        <v>3</v>
      </c>
      <c r="O1" t="s">
        <v>212</v>
      </c>
      <c r="P1" s="1">
        <v>1</v>
      </c>
    </row>
    <row r="2" spans="1:16" x14ac:dyDescent="0.25">
      <c r="A2" t="s">
        <v>32</v>
      </c>
      <c r="B2">
        <v>2011</v>
      </c>
      <c r="C2" t="s">
        <v>27</v>
      </c>
      <c r="D2" t="s">
        <v>28</v>
      </c>
      <c r="E2" t="s">
        <v>94</v>
      </c>
      <c r="F2" t="s">
        <v>199</v>
      </c>
      <c r="G2" t="s">
        <v>29</v>
      </c>
      <c r="H2" t="s">
        <v>33</v>
      </c>
      <c r="J2">
        <v>2003</v>
      </c>
      <c r="O2" t="s">
        <v>213</v>
      </c>
    </row>
    <row r="3" spans="1:16" x14ac:dyDescent="0.25">
      <c r="J3">
        <f>SUM(J2+1)</f>
        <v>2004</v>
      </c>
      <c r="O3" t="s">
        <v>214</v>
      </c>
    </row>
    <row r="4" spans="1:16" x14ac:dyDescent="0.25">
      <c r="J4">
        <f t="shared" ref="J4:J12" si="0">SUM(J3+1)</f>
        <v>2005</v>
      </c>
    </row>
    <row r="5" spans="1:16" x14ac:dyDescent="0.25">
      <c r="J5">
        <f t="shared" si="0"/>
        <v>2006</v>
      </c>
    </row>
    <row r="6" spans="1:16" x14ac:dyDescent="0.25">
      <c r="J6">
        <f t="shared" si="0"/>
        <v>2007</v>
      </c>
    </row>
    <row r="7" spans="1:16" x14ac:dyDescent="0.25">
      <c r="J7">
        <f t="shared" si="0"/>
        <v>2008</v>
      </c>
      <c r="K7">
        <v>1</v>
      </c>
    </row>
    <row r="8" spans="1:16" x14ac:dyDescent="0.25">
      <c r="J8">
        <f t="shared" si="0"/>
        <v>2009</v>
      </c>
    </row>
    <row r="9" spans="1:16" x14ac:dyDescent="0.25">
      <c r="J9">
        <f t="shared" si="0"/>
        <v>2010</v>
      </c>
    </row>
    <row r="10" spans="1:16" x14ac:dyDescent="0.25">
      <c r="J10">
        <f t="shared" si="0"/>
        <v>2011</v>
      </c>
      <c r="K10">
        <v>1</v>
      </c>
    </row>
    <row r="11" spans="1:16" x14ac:dyDescent="0.25">
      <c r="J11">
        <f t="shared" si="0"/>
        <v>2012</v>
      </c>
    </row>
    <row r="12" spans="1:16" x14ac:dyDescent="0.25">
      <c r="J12">
        <f t="shared" si="0"/>
        <v>2013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90" zoomScaleNormal="90" workbookViewId="0"/>
  </sheetViews>
  <sheetFormatPr defaultRowHeight="15" x14ac:dyDescent="0.25"/>
  <cols>
    <col min="3" max="3" width="16.7109375" bestFit="1" customWidth="1"/>
    <col min="4" max="4" width="12.7109375" bestFit="1" customWidth="1"/>
    <col min="5" max="5" width="24.42578125" bestFit="1" customWidth="1"/>
    <col min="6" max="7" width="81.7109375" bestFit="1" customWidth="1"/>
    <col min="8" max="8" width="8.140625" customWidth="1"/>
    <col min="10" max="10" width="19.85546875" bestFit="1" customWidth="1"/>
    <col min="11" max="11" width="20.5703125" bestFit="1" customWidth="1"/>
    <col min="12" max="12" width="10.42578125" bestFit="1" customWidth="1"/>
    <col min="13" max="13" width="28.140625" bestFit="1" customWidth="1"/>
  </cols>
  <sheetData>
    <row r="1" spans="1:14" x14ac:dyDescent="0.25">
      <c r="A1" t="s">
        <v>4</v>
      </c>
      <c r="B1">
        <v>2003</v>
      </c>
      <c r="C1" t="s">
        <v>8</v>
      </c>
      <c r="D1" t="s">
        <v>12</v>
      </c>
      <c r="E1" t="s">
        <v>133</v>
      </c>
      <c r="F1" t="s">
        <v>113</v>
      </c>
      <c r="G1" t="s">
        <v>114</v>
      </c>
      <c r="H1" t="s">
        <v>0</v>
      </c>
      <c r="I1" t="s">
        <v>1</v>
      </c>
      <c r="J1" t="s">
        <v>2</v>
      </c>
      <c r="K1" t="s">
        <v>3</v>
      </c>
      <c r="M1" t="s">
        <v>209</v>
      </c>
      <c r="N1">
        <v>11</v>
      </c>
    </row>
    <row r="2" spans="1:14" x14ac:dyDescent="0.25">
      <c r="A2" t="s">
        <v>5</v>
      </c>
      <c r="B2">
        <v>2007</v>
      </c>
      <c r="C2" t="s">
        <v>9</v>
      </c>
      <c r="D2" t="s">
        <v>12</v>
      </c>
      <c r="E2" t="s">
        <v>136</v>
      </c>
      <c r="F2" t="s">
        <v>121</v>
      </c>
      <c r="G2" t="s">
        <v>114</v>
      </c>
      <c r="H2">
        <v>2003</v>
      </c>
      <c r="I2">
        <v>1</v>
      </c>
      <c r="M2" t="s">
        <v>210</v>
      </c>
      <c r="N2">
        <v>1</v>
      </c>
    </row>
    <row r="3" spans="1:14" x14ac:dyDescent="0.25">
      <c r="A3" t="s">
        <v>14</v>
      </c>
      <c r="B3">
        <v>2009</v>
      </c>
      <c r="C3" t="s">
        <v>15</v>
      </c>
      <c r="D3" t="s">
        <v>16</v>
      </c>
      <c r="E3" t="s">
        <v>134</v>
      </c>
      <c r="F3" t="s">
        <v>122</v>
      </c>
      <c r="G3" t="s">
        <v>114</v>
      </c>
      <c r="H3">
        <f>SUM(H2+1)</f>
        <v>2004</v>
      </c>
    </row>
    <row r="4" spans="1:14" x14ac:dyDescent="0.25">
      <c r="A4" t="s">
        <v>20</v>
      </c>
      <c r="B4">
        <v>2010</v>
      </c>
      <c r="C4" t="s">
        <v>22</v>
      </c>
      <c r="D4" t="s">
        <v>13</v>
      </c>
      <c r="E4" t="s">
        <v>24</v>
      </c>
      <c r="F4" t="s">
        <v>124</v>
      </c>
      <c r="G4" t="s">
        <v>115</v>
      </c>
      <c r="H4">
        <f t="shared" ref="H4:H17" si="0">SUM(H3+1)</f>
        <v>2005</v>
      </c>
    </row>
    <row r="5" spans="1:14" x14ac:dyDescent="0.25">
      <c r="A5" t="s">
        <v>49</v>
      </c>
      <c r="B5">
        <v>2013</v>
      </c>
      <c r="C5" t="s">
        <v>50</v>
      </c>
      <c r="D5" t="s">
        <v>12</v>
      </c>
      <c r="E5" t="s">
        <v>135</v>
      </c>
      <c r="F5" t="s">
        <v>123</v>
      </c>
      <c r="G5" t="s">
        <v>114</v>
      </c>
      <c r="H5">
        <f t="shared" si="0"/>
        <v>2006</v>
      </c>
    </row>
    <row r="6" spans="1:14" x14ac:dyDescent="0.25">
      <c r="A6" t="s">
        <v>53</v>
      </c>
      <c r="B6">
        <v>2014</v>
      </c>
      <c r="C6" t="s">
        <v>42</v>
      </c>
      <c r="D6" t="s">
        <v>12</v>
      </c>
      <c r="E6" t="s">
        <v>135</v>
      </c>
      <c r="F6" t="s">
        <v>117</v>
      </c>
      <c r="G6" t="s">
        <v>114</v>
      </c>
      <c r="H6">
        <f t="shared" si="0"/>
        <v>2007</v>
      </c>
      <c r="I6">
        <v>1</v>
      </c>
    </row>
    <row r="7" spans="1:14" x14ac:dyDescent="0.25">
      <c r="A7" t="s">
        <v>65</v>
      </c>
      <c r="B7">
        <v>2016</v>
      </c>
      <c r="C7" t="s">
        <v>67</v>
      </c>
      <c r="D7" t="s">
        <v>12</v>
      </c>
      <c r="E7" t="s">
        <v>137</v>
      </c>
      <c r="F7" t="s">
        <v>118</v>
      </c>
      <c r="G7" t="s">
        <v>114</v>
      </c>
      <c r="H7">
        <f t="shared" si="0"/>
        <v>2008</v>
      </c>
    </row>
    <row r="8" spans="1:14" x14ac:dyDescent="0.25">
      <c r="A8" t="s">
        <v>66</v>
      </c>
      <c r="B8">
        <v>2016</v>
      </c>
      <c r="C8" t="s">
        <v>15</v>
      </c>
      <c r="D8" t="s">
        <v>16</v>
      </c>
      <c r="E8" t="s">
        <v>138</v>
      </c>
      <c r="F8" t="s">
        <v>125</v>
      </c>
      <c r="G8" t="s">
        <v>114</v>
      </c>
      <c r="H8">
        <f t="shared" si="0"/>
        <v>2009</v>
      </c>
      <c r="J8">
        <v>1</v>
      </c>
    </row>
    <row r="9" spans="1:14" x14ac:dyDescent="0.25">
      <c r="A9" t="s">
        <v>69</v>
      </c>
      <c r="B9">
        <v>2016</v>
      </c>
      <c r="C9" t="s">
        <v>68</v>
      </c>
      <c r="D9" t="s">
        <v>13</v>
      </c>
      <c r="E9" t="s">
        <v>139</v>
      </c>
      <c r="F9" t="s">
        <v>119</v>
      </c>
      <c r="G9" t="s">
        <v>114</v>
      </c>
      <c r="H9">
        <f t="shared" si="0"/>
        <v>2010</v>
      </c>
      <c r="J9">
        <v>1</v>
      </c>
    </row>
    <row r="10" spans="1:14" x14ac:dyDescent="0.25">
      <c r="A10" t="s">
        <v>70</v>
      </c>
      <c r="B10">
        <v>2017</v>
      </c>
      <c r="C10" t="s">
        <v>68</v>
      </c>
      <c r="D10" t="s">
        <v>13</v>
      </c>
      <c r="E10" t="s">
        <v>141</v>
      </c>
      <c r="F10" t="s">
        <v>140</v>
      </c>
      <c r="G10" t="s">
        <v>114</v>
      </c>
      <c r="H10">
        <f t="shared" si="0"/>
        <v>2011</v>
      </c>
    </row>
    <row r="11" spans="1:14" x14ac:dyDescent="0.25">
      <c r="A11" t="s">
        <v>82</v>
      </c>
      <c r="B11">
        <v>2018</v>
      </c>
      <c r="C11" t="s">
        <v>87</v>
      </c>
      <c r="D11" t="s">
        <v>12</v>
      </c>
      <c r="E11" t="s">
        <v>142</v>
      </c>
      <c r="F11" t="s">
        <v>120</v>
      </c>
      <c r="G11" t="s">
        <v>114</v>
      </c>
      <c r="H11">
        <f t="shared" si="0"/>
        <v>2012</v>
      </c>
    </row>
    <row r="12" spans="1:14" x14ac:dyDescent="0.25">
      <c r="A12" t="s">
        <v>84</v>
      </c>
      <c r="B12">
        <v>2018</v>
      </c>
      <c r="C12" t="s">
        <v>89</v>
      </c>
      <c r="D12" t="s">
        <v>28</v>
      </c>
      <c r="E12" t="s">
        <v>143</v>
      </c>
      <c r="F12" t="s">
        <v>103</v>
      </c>
      <c r="G12" t="s">
        <v>91</v>
      </c>
      <c r="H12">
        <f t="shared" si="0"/>
        <v>2013</v>
      </c>
      <c r="K12">
        <v>1</v>
      </c>
    </row>
    <row r="13" spans="1:14" x14ac:dyDescent="0.25">
      <c r="H13">
        <f t="shared" si="0"/>
        <v>2014</v>
      </c>
      <c r="J13">
        <v>1</v>
      </c>
    </row>
    <row r="14" spans="1:14" x14ac:dyDescent="0.25">
      <c r="H14">
        <f t="shared" si="0"/>
        <v>2015</v>
      </c>
    </row>
    <row r="15" spans="1:14" x14ac:dyDescent="0.25">
      <c r="H15">
        <f t="shared" si="0"/>
        <v>2016</v>
      </c>
      <c r="J15">
        <v>3</v>
      </c>
    </row>
    <row r="16" spans="1:14" x14ac:dyDescent="0.25">
      <c r="H16">
        <f t="shared" si="0"/>
        <v>2017</v>
      </c>
      <c r="I16">
        <v>1</v>
      </c>
    </row>
    <row r="17" spans="8:10" x14ac:dyDescent="0.25">
      <c r="H17">
        <f t="shared" si="0"/>
        <v>2018</v>
      </c>
      <c r="I17">
        <v>1</v>
      </c>
      <c r="J17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10" sqref="A10"/>
    </sheetView>
  </sheetViews>
  <sheetFormatPr defaultRowHeight="15" x14ac:dyDescent="0.25"/>
  <cols>
    <col min="2" max="2" width="8.42578125" customWidth="1"/>
    <col min="3" max="3" width="15.7109375" bestFit="1" customWidth="1"/>
    <col min="4" max="4" width="12.7109375" bestFit="1" customWidth="1"/>
    <col min="5" max="5" width="45.5703125" bestFit="1" customWidth="1"/>
    <col min="6" max="6" width="63.85546875" bestFit="1" customWidth="1"/>
    <col min="7" max="7" width="36" bestFit="1" customWidth="1"/>
    <col min="8" max="8" width="60.7109375" bestFit="1" customWidth="1"/>
    <col min="11" max="11" width="9.7109375" customWidth="1"/>
    <col min="12" max="12" width="19.85546875" bestFit="1" customWidth="1"/>
    <col min="13" max="13" width="20.5703125" bestFit="1" customWidth="1"/>
    <col min="14" max="14" width="10.42578125" bestFit="1" customWidth="1"/>
    <col min="17" max="17" width="28" bestFit="1" customWidth="1"/>
  </cols>
  <sheetData>
    <row r="1" spans="1:18" x14ac:dyDescent="0.25">
      <c r="A1" t="s">
        <v>14</v>
      </c>
      <c r="B1">
        <v>2009</v>
      </c>
      <c r="C1" t="s">
        <v>15</v>
      </c>
      <c r="D1" t="s">
        <v>16</v>
      </c>
      <c r="E1" t="s">
        <v>159</v>
      </c>
      <c r="F1" t="s">
        <v>105</v>
      </c>
      <c r="G1" t="s">
        <v>19</v>
      </c>
      <c r="H1" t="s">
        <v>114</v>
      </c>
      <c r="K1" t="s">
        <v>0</v>
      </c>
      <c r="L1" t="s">
        <v>1</v>
      </c>
      <c r="M1" t="s">
        <v>2</v>
      </c>
      <c r="N1" t="s">
        <v>3</v>
      </c>
    </row>
    <row r="2" spans="1:18" x14ac:dyDescent="0.25">
      <c r="A2" t="s">
        <v>30</v>
      </c>
      <c r="B2">
        <v>2011</v>
      </c>
      <c r="C2" t="s">
        <v>8</v>
      </c>
      <c r="D2" t="s">
        <v>12</v>
      </c>
      <c r="E2" t="s">
        <v>160</v>
      </c>
      <c r="F2" t="s">
        <v>96</v>
      </c>
      <c r="G2" t="s">
        <v>31</v>
      </c>
      <c r="H2" t="s">
        <v>126</v>
      </c>
      <c r="K2">
        <v>2003</v>
      </c>
      <c r="Q2" t="s">
        <v>209</v>
      </c>
      <c r="R2">
        <v>7</v>
      </c>
    </row>
    <row r="3" spans="1:18" x14ac:dyDescent="0.25">
      <c r="A3" t="s">
        <v>34</v>
      </c>
      <c r="B3">
        <v>2011</v>
      </c>
      <c r="C3" t="s">
        <v>35</v>
      </c>
      <c r="D3" t="s">
        <v>28</v>
      </c>
      <c r="E3" t="s">
        <v>157</v>
      </c>
      <c r="F3" t="s">
        <v>97</v>
      </c>
      <c r="G3" t="s">
        <v>36</v>
      </c>
      <c r="H3" t="s">
        <v>127</v>
      </c>
      <c r="K3">
        <f>SUM(K2+1)</f>
        <v>2004</v>
      </c>
      <c r="Q3" t="s">
        <v>95</v>
      </c>
      <c r="R3">
        <v>2</v>
      </c>
    </row>
    <row r="4" spans="1:18" x14ac:dyDescent="0.25">
      <c r="A4" t="s">
        <v>49</v>
      </c>
      <c r="B4">
        <v>2013</v>
      </c>
      <c r="C4" t="s">
        <v>50</v>
      </c>
      <c r="D4" t="s">
        <v>12</v>
      </c>
      <c r="E4" t="s">
        <v>157</v>
      </c>
      <c r="F4" t="s">
        <v>100</v>
      </c>
      <c r="G4" t="s">
        <v>90</v>
      </c>
      <c r="H4" t="s">
        <v>114</v>
      </c>
      <c r="K4">
        <f t="shared" ref="K4:K17" si="0">SUM(K3+1)</f>
        <v>2005</v>
      </c>
      <c r="Q4" t="s">
        <v>210</v>
      </c>
      <c r="R4">
        <v>1</v>
      </c>
    </row>
    <row r="5" spans="1:18" x14ac:dyDescent="0.25">
      <c r="A5" t="s">
        <v>53</v>
      </c>
      <c r="B5">
        <v>2014</v>
      </c>
      <c r="C5" t="s">
        <v>42</v>
      </c>
      <c r="D5" t="s">
        <v>12</v>
      </c>
      <c r="E5" t="s">
        <v>157</v>
      </c>
      <c r="F5" t="s">
        <v>96</v>
      </c>
      <c r="G5" t="s">
        <v>116</v>
      </c>
      <c r="H5" t="s">
        <v>114</v>
      </c>
      <c r="K5">
        <f t="shared" si="0"/>
        <v>2006</v>
      </c>
    </row>
    <row r="6" spans="1:18" x14ac:dyDescent="0.25">
      <c r="A6" t="s">
        <v>57</v>
      </c>
      <c r="B6">
        <v>2014</v>
      </c>
      <c r="C6" t="s">
        <v>56</v>
      </c>
      <c r="D6" t="s">
        <v>13</v>
      </c>
      <c r="E6" t="s">
        <v>161</v>
      </c>
      <c r="F6" t="s">
        <v>200</v>
      </c>
      <c r="G6" t="s">
        <v>36</v>
      </c>
      <c r="H6" t="s">
        <v>128</v>
      </c>
      <c r="K6">
        <f t="shared" si="0"/>
        <v>2007</v>
      </c>
    </row>
    <row r="7" spans="1:18" x14ac:dyDescent="0.25">
      <c r="A7" t="s">
        <v>62</v>
      </c>
      <c r="B7">
        <v>2015</v>
      </c>
      <c r="C7" t="s">
        <v>60</v>
      </c>
      <c r="D7" t="s">
        <v>13</v>
      </c>
      <c r="E7" t="s">
        <v>162</v>
      </c>
      <c r="F7" t="s">
        <v>131</v>
      </c>
      <c r="G7" t="s">
        <v>61</v>
      </c>
      <c r="H7" t="s">
        <v>114</v>
      </c>
      <c r="K7">
        <f t="shared" si="0"/>
        <v>2008</v>
      </c>
    </row>
    <row r="8" spans="1:18" x14ac:dyDescent="0.25">
      <c r="A8" t="s">
        <v>63</v>
      </c>
      <c r="B8">
        <v>2015</v>
      </c>
      <c r="C8" t="s">
        <v>10</v>
      </c>
      <c r="D8" t="s">
        <v>13</v>
      </c>
      <c r="E8" t="s">
        <v>163</v>
      </c>
      <c r="F8" t="s">
        <v>199</v>
      </c>
      <c r="G8" t="s">
        <v>36</v>
      </c>
      <c r="H8" t="s">
        <v>33</v>
      </c>
      <c r="K8">
        <f t="shared" si="0"/>
        <v>2009</v>
      </c>
      <c r="M8">
        <v>1</v>
      </c>
    </row>
    <row r="9" spans="1:18" x14ac:dyDescent="0.25">
      <c r="A9" t="s">
        <v>83</v>
      </c>
      <c r="B9">
        <v>2018</v>
      </c>
      <c r="C9" t="s">
        <v>35</v>
      </c>
      <c r="D9" t="s">
        <v>28</v>
      </c>
      <c r="E9" t="s">
        <v>218</v>
      </c>
      <c r="F9" t="s">
        <v>96</v>
      </c>
      <c r="G9" t="s">
        <v>88</v>
      </c>
      <c r="H9" t="s">
        <v>129</v>
      </c>
      <c r="K9">
        <f t="shared" si="0"/>
        <v>2010</v>
      </c>
    </row>
    <row r="10" spans="1:18" x14ac:dyDescent="0.25">
      <c r="A10" t="s">
        <v>84</v>
      </c>
      <c r="B10">
        <v>2018</v>
      </c>
      <c r="C10" t="s">
        <v>89</v>
      </c>
      <c r="D10" t="s">
        <v>28</v>
      </c>
      <c r="E10" t="s">
        <v>130</v>
      </c>
      <c r="F10" t="s">
        <v>103</v>
      </c>
      <c r="G10" t="s">
        <v>132</v>
      </c>
      <c r="H10" t="s">
        <v>91</v>
      </c>
      <c r="K10">
        <f t="shared" si="0"/>
        <v>2011</v>
      </c>
      <c r="L10">
        <v>1</v>
      </c>
      <c r="M10">
        <v>1</v>
      </c>
    </row>
    <row r="11" spans="1:18" x14ac:dyDescent="0.25">
      <c r="K11">
        <f t="shared" si="0"/>
        <v>2012</v>
      </c>
    </row>
    <row r="12" spans="1:18" x14ac:dyDescent="0.25">
      <c r="K12">
        <f t="shared" si="0"/>
        <v>2013</v>
      </c>
      <c r="N12">
        <v>1</v>
      </c>
    </row>
    <row r="13" spans="1:18" x14ac:dyDescent="0.25">
      <c r="K13">
        <f t="shared" si="0"/>
        <v>2014</v>
      </c>
      <c r="M13">
        <v>2</v>
      </c>
    </row>
    <row r="14" spans="1:18" x14ac:dyDescent="0.25">
      <c r="K14">
        <f t="shared" si="0"/>
        <v>2015</v>
      </c>
      <c r="L14">
        <v>2</v>
      </c>
    </row>
    <row r="15" spans="1:18" x14ac:dyDescent="0.25">
      <c r="K15">
        <f t="shared" si="0"/>
        <v>2016</v>
      </c>
    </row>
    <row r="16" spans="1:18" x14ac:dyDescent="0.25">
      <c r="K16">
        <f t="shared" si="0"/>
        <v>2017</v>
      </c>
    </row>
    <row r="17" spans="11:13" x14ac:dyDescent="0.25">
      <c r="K17">
        <f t="shared" si="0"/>
        <v>2018</v>
      </c>
      <c r="L17">
        <v>1</v>
      </c>
      <c r="M17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F1" workbookViewId="0">
      <selection activeCell="A8" sqref="A8:I9"/>
    </sheetView>
  </sheetViews>
  <sheetFormatPr defaultRowHeight="15" x14ac:dyDescent="0.25"/>
  <cols>
    <col min="3" max="3" width="12" bestFit="1" customWidth="1"/>
    <col min="4" max="4" width="12.7109375" bestFit="1" customWidth="1"/>
    <col min="5" max="5" width="36.42578125" bestFit="1" customWidth="1"/>
    <col min="6" max="6" width="61.5703125" bestFit="1" customWidth="1"/>
    <col min="7" max="7" width="68.7109375" bestFit="1" customWidth="1"/>
    <col min="11" max="11" width="19.85546875" bestFit="1" customWidth="1"/>
    <col min="12" max="12" width="20.5703125" bestFit="1" customWidth="1"/>
    <col min="16" max="16" width="28" bestFit="1" customWidth="1"/>
  </cols>
  <sheetData>
    <row r="1" spans="1:17" x14ac:dyDescent="0.25">
      <c r="A1" t="s">
        <v>37</v>
      </c>
      <c r="B1">
        <v>2011</v>
      </c>
      <c r="C1" t="s">
        <v>38</v>
      </c>
      <c r="D1" t="s">
        <v>28</v>
      </c>
      <c r="E1" s="2" t="s">
        <v>176</v>
      </c>
      <c r="F1" t="s">
        <v>98</v>
      </c>
      <c r="G1" t="s">
        <v>167</v>
      </c>
      <c r="H1" t="s">
        <v>33</v>
      </c>
      <c r="J1" t="s">
        <v>0</v>
      </c>
      <c r="K1" t="s">
        <v>1</v>
      </c>
      <c r="L1" t="s">
        <v>2</v>
      </c>
      <c r="M1" t="s">
        <v>3</v>
      </c>
      <c r="P1" t="s">
        <v>209</v>
      </c>
      <c r="Q1">
        <v>7</v>
      </c>
    </row>
    <row r="2" spans="1:17" x14ac:dyDescent="0.25">
      <c r="A2" t="s">
        <v>44</v>
      </c>
      <c r="B2">
        <v>2012</v>
      </c>
      <c r="C2" t="s">
        <v>45</v>
      </c>
      <c r="D2" t="s">
        <v>12</v>
      </c>
      <c r="E2" s="2" t="s">
        <v>169</v>
      </c>
      <c r="F2" t="s">
        <v>170</v>
      </c>
      <c r="G2" t="s">
        <v>168</v>
      </c>
      <c r="H2" t="s">
        <v>33</v>
      </c>
      <c r="J2">
        <v>2003</v>
      </c>
      <c r="P2" t="s">
        <v>95</v>
      </c>
      <c r="Q2">
        <v>2</v>
      </c>
    </row>
    <row r="3" spans="1:17" x14ac:dyDescent="0.25">
      <c r="A3" t="s">
        <v>51</v>
      </c>
      <c r="B3">
        <v>2013</v>
      </c>
      <c r="C3" t="s">
        <v>48</v>
      </c>
      <c r="D3" t="s">
        <v>16</v>
      </c>
      <c r="E3" s="2" t="s">
        <v>175</v>
      </c>
      <c r="F3" t="s">
        <v>173</v>
      </c>
      <c r="G3" t="s">
        <v>174</v>
      </c>
      <c r="H3" t="s">
        <v>33</v>
      </c>
      <c r="J3">
        <f>SUM(J2+1)</f>
        <v>2004</v>
      </c>
      <c r="P3" t="s">
        <v>211</v>
      </c>
    </row>
    <row r="4" spans="1:17" x14ac:dyDescent="0.25">
      <c r="A4" t="s">
        <v>52</v>
      </c>
      <c r="B4">
        <v>2013</v>
      </c>
      <c r="C4" t="s">
        <v>38</v>
      </c>
      <c r="D4" t="s">
        <v>28</v>
      </c>
      <c r="E4" t="s">
        <v>177</v>
      </c>
      <c r="F4" t="s">
        <v>198</v>
      </c>
      <c r="G4" t="s">
        <v>29</v>
      </c>
      <c r="H4" t="s">
        <v>33</v>
      </c>
      <c r="J4">
        <f t="shared" ref="J4:J17" si="0">SUM(J3+1)</f>
        <v>2005</v>
      </c>
      <c r="P4" t="s">
        <v>210</v>
      </c>
    </row>
    <row r="5" spans="1:17" x14ac:dyDescent="0.25">
      <c r="A5" t="s">
        <v>54</v>
      </c>
      <c r="B5">
        <v>2014</v>
      </c>
      <c r="C5" t="s">
        <v>55</v>
      </c>
      <c r="D5" t="s">
        <v>13</v>
      </c>
      <c r="E5" s="2" t="s">
        <v>181</v>
      </c>
      <c r="F5" t="s">
        <v>178</v>
      </c>
      <c r="G5" t="s">
        <v>179</v>
      </c>
      <c r="H5" t="s">
        <v>33</v>
      </c>
      <c r="J5">
        <f t="shared" si="0"/>
        <v>2006</v>
      </c>
    </row>
    <row r="6" spans="1:17" x14ac:dyDescent="0.25">
      <c r="A6" t="s">
        <v>59</v>
      </c>
      <c r="B6">
        <v>2015</v>
      </c>
      <c r="C6" t="s">
        <v>58</v>
      </c>
      <c r="D6" t="s">
        <v>28</v>
      </c>
      <c r="E6" s="2" t="s">
        <v>183</v>
      </c>
      <c r="F6" t="s">
        <v>184</v>
      </c>
      <c r="G6" t="s">
        <v>182</v>
      </c>
      <c r="H6" t="s">
        <v>33</v>
      </c>
      <c r="J6">
        <f t="shared" si="0"/>
        <v>2007</v>
      </c>
    </row>
    <row r="7" spans="1:17" x14ac:dyDescent="0.25">
      <c r="A7" t="s">
        <v>72</v>
      </c>
      <c r="B7">
        <v>2017</v>
      </c>
      <c r="C7" t="s">
        <v>78</v>
      </c>
      <c r="D7" t="s">
        <v>12</v>
      </c>
      <c r="E7" s="2" t="s">
        <v>166</v>
      </c>
      <c r="F7" t="s">
        <v>101</v>
      </c>
      <c r="G7" t="s">
        <v>187</v>
      </c>
      <c r="H7" t="s">
        <v>33</v>
      </c>
      <c r="J7">
        <f t="shared" si="0"/>
        <v>2008</v>
      </c>
    </row>
    <row r="8" spans="1:17" x14ac:dyDescent="0.25">
      <c r="A8" t="s">
        <v>73</v>
      </c>
      <c r="B8">
        <v>2017</v>
      </c>
      <c r="C8" t="s">
        <v>79</v>
      </c>
      <c r="D8" t="s">
        <v>28</v>
      </c>
      <c r="E8" s="2" t="s">
        <v>191</v>
      </c>
      <c r="F8" t="s">
        <v>108</v>
      </c>
      <c r="G8" t="s">
        <v>189</v>
      </c>
      <c r="H8" t="s">
        <v>33</v>
      </c>
      <c r="J8">
        <f t="shared" si="0"/>
        <v>2009</v>
      </c>
    </row>
    <row r="9" spans="1:17" x14ac:dyDescent="0.25">
      <c r="A9" t="s">
        <v>75</v>
      </c>
      <c r="B9">
        <v>2017</v>
      </c>
      <c r="C9" t="s">
        <v>80</v>
      </c>
      <c r="D9" t="s">
        <v>12</v>
      </c>
      <c r="E9" s="2" t="s">
        <v>193</v>
      </c>
      <c r="F9" t="s">
        <v>192</v>
      </c>
      <c r="G9" t="s">
        <v>86</v>
      </c>
      <c r="H9" t="s">
        <v>33</v>
      </c>
      <c r="J9">
        <f t="shared" si="0"/>
        <v>2010</v>
      </c>
    </row>
    <row r="10" spans="1:17" x14ac:dyDescent="0.25">
      <c r="J10">
        <f t="shared" si="0"/>
        <v>2011</v>
      </c>
      <c r="K10">
        <v>1</v>
      </c>
    </row>
    <row r="11" spans="1:17" x14ac:dyDescent="0.25">
      <c r="J11">
        <f t="shared" si="0"/>
        <v>2012</v>
      </c>
      <c r="K11">
        <v>1</v>
      </c>
    </row>
    <row r="12" spans="1:17" x14ac:dyDescent="0.25">
      <c r="J12">
        <f t="shared" si="0"/>
        <v>2013</v>
      </c>
      <c r="K12">
        <v>2</v>
      </c>
    </row>
    <row r="13" spans="1:17" x14ac:dyDescent="0.25">
      <c r="J13">
        <f t="shared" si="0"/>
        <v>2014</v>
      </c>
      <c r="L13">
        <v>1</v>
      </c>
    </row>
    <row r="14" spans="1:17" x14ac:dyDescent="0.25">
      <c r="J14">
        <f t="shared" si="0"/>
        <v>2015</v>
      </c>
      <c r="K14">
        <v>1</v>
      </c>
    </row>
    <row r="15" spans="1:17" x14ac:dyDescent="0.25">
      <c r="J15">
        <f t="shared" si="0"/>
        <v>2016</v>
      </c>
    </row>
    <row r="16" spans="1:17" x14ac:dyDescent="0.25">
      <c r="J16">
        <f t="shared" si="0"/>
        <v>2017</v>
      </c>
      <c r="K16">
        <v>1</v>
      </c>
      <c r="L16">
        <v>2</v>
      </c>
    </row>
    <row r="17" spans="10:10" x14ac:dyDescent="0.25">
      <c r="J17">
        <f t="shared" si="0"/>
        <v>2018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sqref="A1:H1"/>
    </sheetView>
  </sheetViews>
  <sheetFormatPr defaultRowHeight="15" x14ac:dyDescent="0.25"/>
  <cols>
    <col min="3" max="3" width="18.140625" bestFit="1" customWidth="1"/>
    <col min="4" max="4" width="12.7109375" bestFit="1" customWidth="1"/>
    <col min="5" max="5" width="35.28515625" bestFit="1" customWidth="1"/>
    <col min="6" max="6" width="71.28515625" bestFit="1" customWidth="1"/>
    <col min="7" max="7" width="69.42578125" bestFit="1" customWidth="1"/>
    <col min="8" max="8" width="34" bestFit="1" customWidth="1"/>
    <col min="9" max="9" width="32.5703125" bestFit="1" customWidth="1"/>
    <col min="12" max="12" width="19.85546875" bestFit="1" customWidth="1"/>
    <col min="13" max="13" width="20.5703125" bestFit="1" customWidth="1"/>
    <col min="14" max="14" width="10.42578125" bestFit="1" customWidth="1"/>
    <col min="19" max="19" width="28" bestFit="1" customWidth="1"/>
    <col min="20" max="20" width="19.85546875" bestFit="1" customWidth="1"/>
    <col min="21" max="21" width="20.5703125" bestFit="1" customWidth="1"/>
  </cols>
  <sheetData>
    <row r="1" spans="1:20" x14ac:dyDescent="0.25">
      <c r="A1" t="s">
        <v>21</v>
      </c>
      <c r="B1">
        <v>2010</v>
      </c>
      <c r="C1" t="s">
        <v>23</v>
      </c>
      <c r="D1" t="s">
        <v>16</v>
      </c>
      <c r="E1" t="s">
        <v>145</v>
      </c>
      <c r="F1" t="s">
        <v>99</v>
      </c>
      <c r="G1" t="s">
        <v>25</v>
      </c>
      <c r="H1" t="s">
        <v>144</v>
      </c>
      <c r="K1" t="s">
        <v>0</v>
      </c>
      <c r="L1" t="s">
        <v>1</v>
      </c>
      <c r="M1" t="s">
        <v>2</v>
      </c>
      <c r="N1" t="s">
        <v>3</v>
      </c>
      <c r="S1" t="s">
        <v>209</v>
      </c>
      <c r="T1">
        <v>4</v>
      </c>
    </row>
    <row r="2" spans="1:20" x14ac:dyDescent="0.25">
      <c r="A2" t="s">
        <v>39</v>
      </c>
      <c r="B2">
        <v>2012</v>
      </c>
      <c r="C2" t="s">
        <v>10</v>
      </c>
      <c r="D2" t="s">
        <v>13</v>
      </c>
      <c r="E2" t="s">
        <v>26</v>
      </c>
      <c r="F2" t="s">
        <v>97</v>
      </c>
      <c r="G2" t="s">
        <v>40</v>
      </c>
      <c r="H2" t="s">
        <v>33</v>
      </c>
      <c r="K2">
        <v>2003</v>
      </c>
      <c r="S2" t="s">
        <v>95</v>
      </c>
      <c r="T2">
        <v>3</v>
      </c>
    </row>
    <row r="3" spans="1:20" x14ac:dyDescent="0.25">
      <c r="A3" t="s">
        <v>41</v>
      </c>
      <c r="B3">
        <v>2012</v>
      </c>
      <c r="C3" t="s">
        <v>42</v>
      </c>
      <c r="D3" t="s">
        <v>12</v>
      </c>
      <c r="E3" t="s">
        <v>149</v>
      </c>
      <c r="F3" t="s">
        <v>147</v>
      </c>
      <c r="G3" t="s">
        <v>43</v>
      </c>
      <c r="H3" t="s">
        <v>146</v>
      </c>
      <c r="I3" t="s">
        <v>148</v>
      </c>
      <c r="K3">
        <f>SUM(K2+1)</f>
        <v>2004</v>
      </c>
      <c r="S3" t="s">
        <v>211</v>
      </c>
    </row>
    <row r="4" spans="1:20" x14ac:dyDescent="0.25">
      <c r="A4" t="s">
        <v>47</v>
      </c>
      <c r="B4">
        <v>2013</v>
      </c>
      <c r="C4" t="s">
        <v>45</v>
      </c>
      <c r="D4" t="s">
        <v>12</v>
      </c>
      <c r="E4" t="s">
        <v>151</v>
      </c>
      <c r="F4" t="s">
        <v>150</v>
      </c>
      <c r="G4" t="s">
        <v>85</v>
      </c>
      <c r="H4" t="s">
        <v>144</v>
      </c>
      <c r="I4" t="s">
        <v>152</v>
      </c>
      <c r="K4">
        <f t="shared" ref="K4:K17" si="0">SUM(K3+1)</f>
        <v>2005</v>
      </c>
      <c r="S4" t="s">
        <v>210</v>
      </c>
    </row>
    <row r="5" spans="1:20" x14ac:dyDescent="0.25">
      <c r="A5" t="s">
        <v>53</v>
      </c>
      <c r="B5">
        <v>2014</v>
      </c>
      <c r="C5" t="s">
        <v>42</v>
      </c>
      <c r="D5" t="s">
        <v>12</v>
      </c>
      <c r="E5" t="s">
        <v>157</v>
      </c>
      <c r="F5" t="s">
        <v>96</v>
      </c>
      <c r="G5" t="s">
        <v>116</v>
      </c>
      <c r="H5" t="s">
        <v>114</v>
      </c>
      <c r="K5">
        <f t="shared" si="0"/>
        <v>2006</v>
      </c>
    </row>
    <row r="6" spans="1:20" x14ac:dyDescent="0.25">
      <c r="A6" t="s">
        <v>74</v>
      </c>
      <c r="B6">
        <v>2017</v>
      </c>
      <c r="C6" t="s">
        <v>38</v>
      </c>
      <c r="D6" t="s">
        <v>28</v>
      </c>
      <c r="E6" t="s">
        <v>153</v>
      </c>
      <c r="F6" t="s">
        <v>102</v>
      </c>
      <c r="G6" t="s">
        <v>156</v>
      </c>
      <c r="H6" t="s">
        <v>146</v>
      </c>
      <c r="K6">
        <f t="shared" si="0"/>
        <v>2007</v>
      </c>
    </row>
    <row r="7" spans="1:20" x14ac:dyDescent="0.25">
      <c r="A7" t="s">
        <v>93</v>
      </c>
      <c r="B7">
        <v>2018</v>
      </c>
      <c r="C7" t="s">
        <v>45</v>
      </c>
      <c r="D7" t="s">
        <v>12</v>
      </c>
      <c r="E7" t="s">
        <v>95</v>
      </c>
      <c r="F7" t="s">
        <v>158</v>
      </c>
      <c r="G7" t="s">
        <v>154</v>
      </c>
      <c r="H7" t="s">
        <v>146</v>
      </c>
      <c r="I7" t="s">
        <v>155</v>
      </c>
      <c r="K7">
        <f t="shared" si="0"/>
        <v>2008</v>
      </c>
    </row>
    <row r="8" spans="1:20" x14ac:dyDescent="0.25">
      <c r="K8">
        <f t="shared" si="0"/>
        <v>2009</v>
      </c>
    </row>
    <row r="9" spans="1:20" x14ac:dyDescent="0.25">
      <c r="K9">
        <f t="shared" si="0"/>
        <v>2010</v>
      </c>
      <c r="M9">
        <v>1</v>
      </c>
    </row>
    <row r="10" spans="1:20" x14ac:dyDescent="0.25">
      <c r="K10">
        <f t="shared" si="0"/>
        <v>2011</v>
      </c>
    </row>
    <row r="11" spans="1:20" x14ac:dyDescent="0.25">
      <c r="K11">
        <f t="shared" si="0"/>
        <v>2012</v>
      </c>
      <c r="M11">
        <v>1</v>
      </c>
      <c r="N11">
        <v>1</v>
      </c>
    </row>
    <row r="12" spans="1:20" x14ac:dyDescent="0.25">
      <c r="K12">
        <f t="shared" si="0"/>
        <v>2013</v>
      </c>
      <c r="M12">
        <v>1</v>
      </c>
    </row>
    <row r="13" spans="1:20" x14ac:dyDescent="0.25">
      <c r="K13">
        <f t="shared" si="0"/>
        <v>2014</v>
      </c>
      <c r="M13">
        <v>1</v>
      </c>
    </row>
    <row r="14" spans="1:20" x14ac:dyDescent="0.25">
      <c r="K14">
        <f t="shared" si="0"/>
        <v>2015</v>
      </c>
    </row>
    <row r="15" spans="1:20" x14ac:dyDescent="0.25">
      <c r="K15">
        <f t="shared" si="0"/>
        <v>2016</v>
      </c>
    </row>
    <row r="16" spans="1:20" x14ac:dyDescent="0.25">
      <c r="K16">
        <f t="shared" si="0"/>
        <v>2017</v>
      </c>
      <c r="L16">
        <v>1</v>
      </c>
    </row>
    <row r="17" spans="11:14" x14ac:dyDescent="0.25">
      <c r="K17">
        <f t="shared" si="0"/>
        <v>2018</v>
      </c>
      <c r="N17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zoomScale="90" zoomScaleNormal="90" workbookViewId="0">
      <selection sqref="A1:H1"/>
    </sheetView>
  </sheetViews>
  <sheetFormatPr defaultRowHeight="15" x14ac:dyDescent="0.25"/>
  <cols>
    <col min="3" max="3" width="15.7109375" bestFit="1" customWidth="1"/>
    <col min="4" max="4" width="9.28515625" bestFit="1" customWidth="1"/>
    <col min="5" max="5" width="45.5703125" bestFit="1" customWidth="1"/>
    <col min="6" max="6" width="64.140625" bestFit="1" customWidth="1"/>
    <col min="7" max="7" width="22" bestFit="1" customWidth="1"/>
    <col min="8" max="8" width="60.7109375" bestFit="1" customWidth="1"/>
    <col min="11" max="11" width="19.85546875" bestFit="1" customWidth="1"/>
    <col min="12" max="12" width="20.5703125" bestFit="1" customWidth="1"/>
    <col min="16" max="16" width="26" bestFit="1" customWidth="1"/>
    <col min="25" max="25" width="35.42578125" bestFit="1" customWidth="1"/>
    <col min="26" max="26" width="10.5703125" bestFit="1" customWidth="1"/>
    <col min="27" max="27" width="11.42578125" bestFit="1" customWidth="1"/>
    <col min="28" max="28" width="10.7109375" customWidth="1"/>
    <col min="29" max="29" width="10.7109375" bestFit="1" customWidth="1"/>
    <col min="30" max="31" width="11" bestFit="1" customWidth="1"/>
    <col min="32" max="33" width="10.42578125" bestFit="1" customWidth="1"/>
  </cols>
  <sheetData>
    <row r="1" spans="1:34" x14ac:dyDescent="0.25">
      <c r="A1" t="s">
        <v>6</v>
      </c>
      <c r="B1">
        <v>2007</v>
      </c>
      <c r="C1" t="s">
        <v>11</v>
      </c>
      <c r="D1" t="s">
        <v>13</v>
      </c>
      <c r="E1" t="s">
        <v>24</v>
      </c>
      <c r="F1" t="s">
        <v>106</v>
      </c>
      <c r="G1" t="s">
        <v>18</v>
      </c>
      <c r="J1" t="s">
        <v>0</v>
      </c>
      <c r="K1" t="s">
        <v>1</v>
      </c>
      <c r="L1" t="s">
        <v>2</v>
      </c>
      <c r="M1" t="s">
        <v>3</v>
      </c>
      <c r="Z1" t="s">
        <v>225</v>
      </c>
      <c r="AA1" t="s">
        <v>226</v>
      </c>
      <c r="AB1" t="s">
        <v>227</v>
      </c>
      <c r="AC1" t="s">
        <v>228</v>
      </c>
      <c r="AD1" t="s">
        <v>229</v>
      </c>
      <c r="AE1" t="s">
        <v>230</v>
      </c>
      <c r="AF1" t="s">
        <v>231</v>
      </c>
      <c r="AG1" t="s">
        <v>232</v>
      </c>
    </row>
    <row r="2" spans="1:34" x14ac:dyDescent="0.25">
      <c r="A2" t="s">
        <v>30</v>
      </c>
      <c r="B2">
        <v>2011</v>
      </c>
      <c r="C2" t="s">
        <v>8</v>
      </c>
      <c r="D2" t="s">
        <v>12</v>
      </c>
      <c r="E2" t="s">
        <v>160</v>
      </c>
      <c r="F2" t="s">
        <v>96</v>
      </c>
      <c r="G2" t="s">
        <v>31</v>
      </c>
      <c r="H2" t="s">
        <v>126</v>
      </c>
      <c r="J2">
        <v>2003</v>
      </c>
      <c r="P2" t="s">
        <v>209</v>
      </c>
      <c r="Q2">
        <v>4</v>
      </c>
      <c r="W2" t="s">
        <v>219</v>
      </c>
      <c r="X2">
        <v>306</v>
      </c>
      <c r="Y2" t="s">
        <v>222</v>
      </c>
      <c r="Z2">
        <v>123</v>
      </c>
      <c r="AA2">
        <v>9</v>
      </c>
      <c r="AB2">
        <v>137</v>
      </c>
      <c r="AC2">
        <v>18</v>
      </c>
      <c r="AD2">
        <v>1</v>
      </c>
      <c r="AE2">
        <v>0</v>
      </c>
      <c r="AF2">
        <v>13</v>
      </c>
      <c r="AG2">
        <v>1</v>
      </c>
      <c r="AH2">
        <f>SUM(Z2:AG2)</f>
        <v>302</v>
      </c>
    </row>
    <row r="3" spans="1:34" x14ac:dyDescent="0.25">
      <c r="A3" t="s">
        <v>34</v>
      </c>
      <c r="B3">
        <v>2011</v>
      </c>
      <c r="C3" t="s">
        <v>35</v>
      </c>
      <c r="D3" t="s">
        <v>28</v>
      </c>
      <c r="E3" t="s">
        <v>157</v>
      </c>
      <c r="F3" t="s">
        <v>97</v>
      </c>
      <c r="G3" t="s">
        <v>36</v>
      </c>
      <c r="H3" t="s">
        <v>127</v>
      </c>
      <c r="J3">
        <f>SUM(J2+1)</f>
        <v>2004</v>
      </c>
      <c r="P3" t="s">
        <v>95</v>
      </c>
      <c r="Q3">
        <v>1</v>
      </c>
      <c r="W3" t="s">
        <v>220</v>
      </c>
      <c r="X3">
        <v>346</v>
      </c>
      <c r="Y3" t="s">
        <v>224</v>
      </c>
      <c r="Z3">
        <v>65</v>
      </c>
      <c r="AA3">
        <v>130</v>
      </c>
      <c r="AB3">
        <v>87</v>
      </c>
      <c r="AC3">
        <v>30</v>
      </c>
      <c r="AD3">
        <v>3</v>
      </c>
      <c r="AE3">
        <v>0</v>
      </c>
      <c r="AF3">
        <v>13</v>
      </c>
      <c r="AG3">
        <v>10</v>
      </c>
      <c r="AH3">
        <f>SUM(Z3:AG3)</f>
        <v>338</v>
      </c>
    </row>
    <row r="4" spans="1:34" x14ac:dyDescent="0.25">
      <c r="A4" t="s">
        <v>57</v>
      </c>
      <c r="B4">
        <v>2014</v>
      </c>
      <c r="C4" t="s">
        <v>56</v>
      </c>
      <c r="D4" t="s">
        <v>13</v>
      </c>
      <c r="E4" t="s">
        <v>161</v>
      </c>
      <c r="F4" t="s">
        <v>200</v>
      </c>
      <c r="G4" t="s">
        <v>36</v>
      </c>
      <c r="H4" t="s">
        <v>128</v>
      </c>
      <c r="J4">
        <f t="shared" ref="J4:J17" si="0">SUM(J3+1)</f>
        <v>2005</v>
      </c>
      <c r="P4" t="s">
        <v>210</v>
      </c>
      <c r="Q4">
        <v>1</v>
      </c>
      <c r="W4" t="s">
        <v>221</v>
      </c>
      <c r="X4">
        <v>354</v>
      </c>
      <c r="Y4" t="s">
        <v>223</v>
      </c>
      <c r="Z4">
        <v>5</v>
      </c>
      <c r="AA4">
        <v>131</v>
      </c>
      <c r="AB4">
        <v>84</v>
      </c>
      <c r="AC4">
        <v>82</v>
      </c>
      <c r="AD4">
        <v>0</v>
      </c>
      <c r="AE4">
        <v>3</v>
      </c>
      <c r="AF4">
        <v>1</v>
      </c>
      <c r="AG4">
        <v>46</v>
      </c>
      <c r="AH4">
        <f>SUM(Z4:AG4)</f>
        <v>352</v>
      </c>
    </row>
    <row r="5" spans="1:34" x14ac:dyDescent="0.25">
      <c r="A5" t="s">
        <v>62</v>
      </c>
      <c r="B5">
        <v>2015</v>
      </c>
      <c r="C5" t="s">
        <v>60</v>
      </c>
      <c r="D5" t="s">
        <v>13</v>
      </c>
      <c r="E5" t="s">
        <v>157</v>
      </c>
      <c r="F5" t="s">
        <v>131</v>
      </c>
      <c r="G5" t="s">
        <v>61</v>
      </c>
      <c r="H5" t="s">
        <v>114</v>
      </c>
      <c r="J5">
        <f t="shared" si="0"/>
        <v>2006</v>
      </c>
      <c r="Z5" s="1">
        <v>0.42</v>
      </c>
      <c r="AA5" s="1">
        <v>0.57999999999999996</v>
      </c>
      <c r="AB5" s="1">
        <v>0.7</v>
      </c>
      <c r="AC5" s="1">
        <v>0.3</v>
      </c>
      <c r="AD5" s="1">
        <v>0.56999999999999995</v>
      </c>
      <c r="AE5" s="1">
        <v>0.43</v>
      </c>
      <c r="AF5" s="1">
        <v>0.32</v>
      </c>
      <c r="AG5" s="1">
        <v>0.68</v>
      </c>
    </row>
    <row r="6" spans="1:34" x14ac:dyDescent="0.25">
      <c r="A6" t="s">
        <v>84</v>
      </c>
      <c r="B6">
        <v>2018</v>
      </c>
      <c r="C6" t="s">
        <v>89</v>
      </c>
      <c r="D6" t="s">
        <v>28</v>
      </c>
      <c r="E6" t="s">
        <v>164</v>
      </c>
      <c r="F6" t="s">
        <v>103</v>
      </c>
      <c r="G6" t="s">
        <v>132</v>
      </c>
      <c r="H6" t="s">
        <v>91</v>
      </c>
      <c r="J6">
        <f t="shared" si="0"/>
        <v>2007</v>
      </c>
      <c r="K6">
        <v>1</v>
      </c>
      <c r="Z6">
        <f t="shared" ref="Z6:AG6" si="1">SUM(Z2:Z4)</f>
        <v>193</v>
      </c>
      <c r="AA6">
        <f t="shared" si="1"/>
        <v>270</v>
      </c>
      <c r="AB6">
        <f t="shared" si="1"/>
        <v>308</v>
      </c>
      <c r="AC6">
        <f t="shared" si="1"/>
        <v>130</v>
      </c>
      <c r="AD6">
        <f t="shared" si="1"/>
        <v>4</v>
      </c>
      <c r="AE6">
        <f t="shared" si="1"/>
        <v>3</v>
      </c>
      <c r="AF6">
        <f t="shared" si="1"/>
        <v>27</v>
      </c>
      <c r="AG6">
        <f t="shared" si="1"/>
        <v>57</v>
      </c>
    </row>
    <row r="7" spans="1:34" x14ac:dyDescent="0.25">
      <c r="J7">
        <f t="shared" si="0"/>
        <v>2008</v>
      </c>
    </row>
    <row r="8" spans="1:34" x14ac:dyDescent="0.25">
      <c r="J8">
        <f t="shared" si="0"/>
        <v>2009</v>
      </c>
    </row>
    <row r="9" spans="1:34" x14ac:dyDescent="0.25">
      <c r="J9">
        <f t="shared" si="0"/>
        <v>2010</v>
      </c>
    </row>
    <row r="10" spans="1:34" x14ac:dyDescent="0.25">
      <c r="J10">
        <f t="shared" si="0"/>
        <v>2011</v>
      </c>
      <c r="K10">
        <v>1</v>
      </c>
      <c r="L10">
        <v>1</v>
      </c>
    </row>
    <row r="11" spans="1:34" x14ac:dyDescent="0.25">
      <c r="J11">
        <f t="shared" si="0"/>
        <v>2012</v>
      </c>
    </row>
    <row r="12" spans="1:34" x14ac:dyDescent="0.25">
      <c r="J12">
        <f t="shared" si="0"/>
        <v>2013</v>
      </c>
    </row>
    <row r="13" spans="1:34" x14ac:dyDescent="0.25">
      <c r="J13">
        <f t="shared" si="0"/>
        <v>2014</v>
      </c>
      <c r="L13">
        <v>1</v>
      </c>
    </row>
    <row r="14" spans="1:34" x14ac:dyDescent="0.25">
      <c r="J14">
        <f t="shared" si="0"/>
        <v>2015</v>
      </c>
      <c r="K14">
        <v>1</v>
      </c>
    </row>
    <row r="15" spans="1:34" x14ac:dyDescent="0.25">
      <c r="J15">
        <f t="shared" si="0"/>
        <v>2016</v>
      </c>
    </row>
    <row r="16" spans="1:34" x14ac:dyDescent="0.25">
      <c r="J16">
        <f t="shared" si="0"/>
        <v>2017</v>
      </c>
    </row>
    <row r="17" spans="10:11" x14ac:dyDescent="0.25">
      <c r="J17">
        <f t="shared" si="0"/>
        <v>2018</v>
      </c>
      <c r="K17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D1" zoomScale="90" zoomScaleNormal="90" workbookViewId="0">
      <selection sqref="A1:G2"/>
    </sheetView>
  </sheetViews>
  <sheetFormatPr defaultRowHeight="15" x14ac:dyDescent="0.25"/>
  <cols>
    <col min="3" max="3" width="13.28515625" bestFit="1" customWidth="1"/>
    <col min="4" max="4" width="12.7109375" bestFit="1" customWidth="1"/>
    <col min="5" max="5" width="45.28515625" bestFit="1" customWidth="1"/>
    <col min="6" max="6" width="81.7109375" bestFit="1" customWidth="1"/>
    <col min="7" max="7" width="47.140625" bestFit="1" customWidth="1"/>
    <col min="8" max="8" width="19.28515625" bestFit="1" customWidth="1"/>
    <col min="10" max="10" width="19.85546875" bestFit="1" customWidth="1"/>
    <col min="11" max="11" width="20.5703125" bestFit="1" customWidth="1"/>
    <col min="15" max="15" width="23.5703125" bestFit="1" customWidth="1"/>
  </cols>
  <sheetData>
    <row r="1" spans="1:16" x14ac:dyDescent="0.25">
      <c r="A1" t="s">
        <v>71</v>
      </c>
      <c r="B1">
        <v>2017</v>
      </c>
      <c r="C1" t="s">
        <v>76</v>
      </c>
      <c r="D1" t="s">
        <v>16</v>
      </c>
      <c r="E1" t="s">
        <v>165</v>
      </c>
      <c r="F1" t="s">
        <v>112</v>
      </c>
      <c r="G1" t="s">
        <v>77</v>
      </c>
      <c r="I1" t="s">
        <v>0</v>
      </c>
      <c r="J1" t="s">
        <v>1</v>
      </c>
      <c r="K1" t="s">
        <v>2</v>
      </c>
      <c r="L1" t="s">
        <v>3</v>
      </c>
    </row>
    <row r="2" spans="1:16" x14ac:dyDescent="0.25">
      <c r="A2" t="s">
        <v>74</v>
      </c>
      <c r="B2">
        <v>2017</v>
      </c>
      <c r="C2" t="s">
        <v>38</v>
      </c>
      <c r="D2" t="s">
        <v>28</v>
      </c>
      <c r="E2" t="s">
        <v>153</v>
      </c>
      <c r="F2" t="s">
        <v>102</v>
      </c>
      <c r="G2" t="s">
        <v>156</v>
      </c>
      <c r="I2">
        <v>2010</v>
      </c>
      <c r="O2" t="s">
        <v>209</v>
      </c>
      <c r="P2">
        <v>1</v>
      </c>
    </row>
    <row r="3" spans="1:16" x14ac:dyDescent="0.25">
      <c r="I3">
        <v>2011</v>
      </c>
      <c r="O3" t="s">
        <v>95</v>
      </c>
      <c r="P3">
        <v>1</v>
      </c>
    </row>
    <row r="4" spans="1:16" x14ac:dyDescent="0.25">
      <c r="I4">
        <v>2012</v>
      </c>
      <c r="O4" t="s">
        <v>210</v>
      </c>
    </row>
    <row r="5" spans="1:16" x14ac:dyDescent="0.25">
      <c r="I5">
        <v>2013</v>
      </c>
    </row>
    <row r="6" spans="1:16" x14ac:dyDescent="0.25">
      <c r="I6">
        <v>2014</v>
      </c>
    </row>
    <row r="7" spans="1:16" x14ac:dyDescent="0.25">
      <c r="I7">
        <v>2015</v>
      </c>
    </row>
    <row r="8" spans="1:16" x14ac:dyDescent="0.25">
      <c r="I8">
        <v>2016</v>
      </c>
    </row>
    <row r="9" spans="1:16" x14ac:dyDescent="0.25">
      <c r="I9">
        <v>2017</v>
      </c>
      <c r="J9">
        <v>1</v>
      </c>
      <c r="K9">
        <v>1</v>
      </c>
    </row>
    <row r="10" spans="1:16" x14ac:dyDescent="0.25">
      <c r="I10">
        <v>2018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80" zoomScaleNormal="80" workbookViewId="0">
      <selection activeCell="P1" sqref="P1:Q3"/>
    </sheetView>
  </sheetViews>
  <sheetFormatPr defaultRowHeight="15" x14ac:dyDescent="0.25"/>
  <cols>
    <col min="2" max="2" width="8.42578125" customWidth="1"/>
    <col min="3" max="3" width="14.28515625" bestFit="1" customWidth="1"/>
    <col min="4" max="4" width="8.140625" bestFit="1" customWidth="1"/>
    <col min="5" max="5" width="34.140625" bestFit="1" customWidth="1"/>
    <col min="6" max="6" width="61.5703125" bestFit="1" customWidth="1"/>
    <col min="7" max="7" width="66" bestFit="1" customWidth="1"/>
    <col min="11" max="11" width="19.85546875" bestFit="1" customWidth="1"/>
    <col min="12" max="12" width="20.5703125" bestFit="1" customWidth="1"/>
    <col min="16" max="16" width="26" bestFit="1" customWidth="1"/>
  </cols>
  <sheetData>
    <row r="1" spans="1:17" x14ac:dyDescent="0.25">
      <c r="A1" t="s">
        <v>46</v>
      </c>
      <c r="B1">
        <v>2013</v>
      </c>
      <c r="C1" t="s">
        <v>11</v>
      </c>
      <c r="D1" t="s">
        <v>13</v>
      </c>
      <c r="E1" t="s">
        <v>171</v>
      </c>
      <c r="F1" t="s">
        <v>172</v>
      </c>
      <c r="G1" t="s">
        <v>180</v>
      </c>
      <c r="H1" t="s">
        <v>33</v>
      </c>
      <c r="P1" t="s">
        <v>212</v>
      </c>
      <c r="Q1" s="1">
        <v>1</v>
      </c>
    </row>
    <row r="2" spans="1:17" x14ac:dyDescent="0.25">
      <c r="A2" t="s">
        <v>54</v>
      </c>
      <c r="B2">
        <v>2014</v>
      </c>
      <c r="C2" t="s">
        <v>55</v>
      </c>
      <c r="D2" t="s">
        <v>13</v>
      </c>
      <c r="E2" t="s">
        <v>181</v>
      </c>
      <c r="F2" t="s">
        <v>178</v>
      </c>
      <c r="G2" t="s">
        <v>179</v>
      </c>
      <c r="H2" t="s">
        <v>33</v>
      </c>
      <c r="J2" t="s">
        <v>0</v>
      </c>
      <c r="K2" t="s">
        <v>1</v>
      </c>
      <c r="L2" t="s">
        <v>2</v>
      </c>
      <c r="M2" t="s">
        <v>3</v>
      </c>
      <c r="P2" t="s">
        <v>213</v>
      </c>
    </row>
    <row r="3" spans="1:17" x14ac:dyDescent="0.25">
      <c r="A3" t="s">
        <v>81</v>
      </c>
      <c r="B3">
        <v>2015</v>
      </c>
      <c r="C3" t="s">
        <v>92</v>
      </c>
      <c r="D3" t="s">
        <v>12</v>
      </c>
      <c r="E3" t="s">
        <v>197</v>
      </c>
      <c r="F3" t="s">
        <v>97</v>
      </c>
      <c r="G3" t="s">
        <v>185</v>
      </c>
      <c r="H3" t="s">
        <v>33</v>
      </c>
      <c r="J3">
        <v>2010</v>
      </c>
      <c r="P3" t="s">
        <v>214</v>
      </c>
    </row>
    <row r="4" spans="1:17" x14ac:dyDescent="0.25">
      <c r="J4">
        <v>2011</v>
      </c>
    </row>
    <row r="5" spans="1:17" x14ac:dyDescent="0.25">
      <c r="J5">
        <v>2012</v>
      </c>
    </row>
    <row r="6" spans="1:17" x14ac:dyDescent="0.25">
      <c r="J6">
        <v>2013</v>
      </c>
      <c r="L6">
        <v>1</v>
      </c>
    </row>
    <row r="7" spans="1:17" x14ac:dyDescent="0.25">
      <c r="J7">
        <v>2014</v>
      </c>
      <c r="L7">
        <v>1</v>
      </c>
    </row>
    <row r="8" spans="1:17" x14ac:dyDescent="0.25">
      <c r="J8">
        <v>2015</v>
      </c>
      <c r="M8">
        <v>1</v>
      </c>
    </row>
    <row r="9" spans="1:17" x14ac:dyDescent="0.25">
      <c r="J9">
        <v>2016</v>
      </c>
    </row>
    <row r="10" spans="1:17" x14ac:dyDescent="0.25">
      <c r="J10">
        <v>2017</v>
      </c>
    </row>
    <row r="11" spans="1:17" x14ac:dyDescent="0.25">
      <c r="J11">
        <v>2018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C1" workbookViewId="0">
      <selection sqref="A1:H1"/>
    </sheetView>
  </sheetViews>
  <sheetFormatPr defaultRowHeight="15" x14ac:dyDescent="0.25"/>
  <cols>
    <col min="4" max="4" width="12.7109375" bestFit="1" customWidth="1"/>
    <col min="5" max="5" width="31.7109375" bestFit="1" customWidth="1"/>
    <col min="6" max="6" width="50" bestFit="1" customWidth="1"/>
    <col min="7" max="7" width="57.140625" bestFit="1" customWidth="1"/>
    <col min="11" max="11" width="19.85546875" bestFit="1" customWidth="1"/>
    <col min="12" max="12" width="20.5703125" bestFit="1" customWidth="1"/>
    <col min="16" max="16" width="28.85546875" bestFit="1" customWidth="1"/>
  </cols>
  <sheetData>
    <row r="1" spans="1:17" x14ac:dyDescent="0.25">
      <c r="A1" t="s">
        <v>64</v>
      </c>
      <c r="B1">
        <v>2015</v>
      </c>
      <c r="C1" t="s">
        <v>48</v>
      </c>
      <c r="D1" t="s">
        <v>16</v>
      </c>
      <c r="E1" t="s">
        <v>188</v>
      </c>
      <c r="F1" t="s">
        <v>107</v>
      </c>
      <c r="G1" t="s">
        <v>186</v>
      </c>
      <c r="H1" t="s">
        <v>33</v>
      </c>
      <c r="J1" t="s">
        <v>0</v>
      </c>
      <c r="K1" t="s">
        <v>1</v>
      </c>
      <c r="L1" t="s">
        <v>2</v>
      </c>
      <c r="M1" t="s">
        <v>3</v>
      </c>
      <c r="P1" t="s">
        <v>216</v>
      </c>
      <c r="Q1" s="1">
        <v>1</v>
      </c>
    </row>
    <row r="2" spans="1:17" x14ac:dyDescent="0.25">
      <c r="A2" t="s">
        <v>73</v>
      </c>
      <c r="B2">
        <v>2017</v>
      </c>
      <c r="C2" t="s">
        <v>79</v>
      </c>
      <c r="D2" t="s">
        <v>28</v>
      </c>
      <c r="E2" t="s">
        <v>191</v>
      </c>
      <c r="F2" t="s">
        <v>108</v>
      </c>
      <c r="G2" t="s">
        <v>189</v>
      </c>
      <c r="H2" t="s">
        <v>33</v>
      </c>
      <c r="J2">
        <v>2010</v>
      </c>
      <c r="P2" t="s">
        <v>215</v>
      </c>
      <c r="Q2" s="1"/>
    </row>
    <row r="3" spans="1:17" x14ac:dyDescent="0.25">
      <c r="J3">
        <v>2011</v>
      </c>
      <c r="P3" t="s">
        <v>214</v>
      </c>
    </row>
    <row r="4" spans="1:17" x14ac:dyDescent="0.25">
      <c r="J4">
        <v>2012</v>
      </c>
    </row>
    <row r="5" spans="1:17" x14ac:dyDescent="0.25">
      <c r="J5">
        <v>2013</v>
      </c>
    </row>
    <row r="6" spans="1:17" x14ac:dyDescent="0.25">
      <c r="J6">
        <v>2014</v>
      </c>
    </row>
    <row r="7" spans="1:17" x14ac:dyDescent="0.25">
      <c r="J7">
        <v>2015</v>
      </c>
      <c r="K7">
        <v>1</v>
      </c>
    </row>
    <row r="8" spans="1:17" x14ac:dyDescent="0.25">
      <c r="J8">
        <v>2016</v>
      </c>
    </row>
    <row r="9" spans="1:17" x14ac:dyDescent="0.25">
      <c r="J9">
        <v>2017</v>
      </c>
      <c r="K9">
        <v>1</v>
      </c>
    </row>
    <row r="10" spans="1:17" x14ac:dyDescent="0.25">
      <c r="J10">
        <v>2018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Plan8</vt:lpstr>
      <vt:lpstr>CTS</vt:lpstr>
      <vt:lpstr>HFSC</vt:lpstr>
      <vt:lpstr>Ensino aprendizagen</vt:lpstr>
      <vt:lpstr>Aprendizagem Significativa</vt:lpstr>
      <vt:lpstr>NdC</vt:lpstr>
      <vt:lpstr>EA</vt:lpstr>
      <vt:lpstr>Metodologia investigativa</vt:lpstr>
      <vt:lpstr>Estudo de caso</vt:lpstr>
      <vt:lpstr>Análise documental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2020-02-24T19:19:13Z</dcterms:created>
  <dcterms:modified xsi:type="dcterms:W3CDTF">2021-02-05T00:27:18Z</dcterms:modified>
</cp:coreProperties>
</file>